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briggs.cunningham\Desktop\Briggs' desktop working docs\MSEC FY24\launch docs\SOLE web page\"/>
    </mc:Choice>
  </mc:AlternateContent>
  <xr:revisionPtr revIDLastSave="0" documentId="13_ncr:1_{81EF278B-C09D-4DF7-AD41-34EFB5AFB155}" xr6:coauthVersionLast="47" xr6:coauthVersionMax="47" xr10:uidLastSave="{00000000-0000-0000-0000-000000000000}"/>
  <bookViews>
    <workbookView xWindow="384" yWindow="384" windowWidth="20136" windowHeight="11640" xr2:uid="{00000000-000D-0000-FFFF-FFFF00000000}"/>
  </bookViews>
  <sheets>
    <sheet name="CALC" sheetId="1" r:id="rId1"/>
  </sheets>
  <definedNames>
    <definedName name="CALC">CALC!$A$1:$G$34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5" roundtripDataSignature="AMtx7mi+FRcmsjmOoOWhNbl7BFpYv8wkzw=="/>
    </ext>
  </extLst>
</workbook>
</file>

<file path=xl/calcChain.xml><?xml version="1.0" encoding="utf-8"?>
<calcChain xmlns="http://schemas.openxmlformats.org/spreadsheetml/2006/main">
  <c r="D33" i="1" l="1"/>
  <c r="D28" i="1"/>
  <c r="D30" i="1" s="1"/>
  <c r="G19" i="1"/>
  <c r="D19" i="1"/>
  <c r="G18" i="1"/>
  <c r="G20" i="1" s="1"/>
  <c r="D18" i="1"/>
  <c r="D20" i="1" s="1"/>
  <c r="G13" i="1"/>
  <c r="D13" i="1"/>
  <c r="G12" i="1"/>
  <c r="D12" i="1"/>
  <c r="G11" i="1"/>
  <c r="D11" i="1"/>
  <c r="G10" i="1"/>
  <c r="G14" i="1" s="1"/>
  <c r="D10" i="1"/>
  <c r="D14" i="1" s="1"/>
  <c r="D22" i="1" l="1"/>
  <c r="D34" i="1" s="1"/>
</calcChain>
</file>

<file path=xl/sharedStrings.xml><?xml version="1.0" encoding="utf-8"?>
<sst xmlns="http://schemas.openxmlformats.org/spreadsheetml/2006/main" count="69" uniqueCount="59">
  <si>
    <t>Page 1 of 1</t>
  </si>
  <si>
    <t>Print range name = "CALC"</t>
  </si>
  <si>
    <t>GRANTEE ORGANIZATION NAME AND FULL ADDRESS</t>
  </si>
  <si>
    <t>GRANTEE FED. TAX ID#
(Must match W9 provided to MEA)</t>
  </si>
  <si>
    <t>[input]</t>
  </si>
  <si>
    <t>WATTS PER EXISTING POLE-MOUNTED FIXTURE: MERCURY VAPOR, METAL HALIDE, OR HIGH-PRESSURE SODIUM</t>
  </si>
  <si>
    <t>ENTER BELOW       # of devices installed</t>
  </si>
  <si>
    <t>Incentive level ($/luminaire)</t>
  </si>
  <si>
    <t>Maximum incentive, prior to funding caps outlined in grant agreement</t>
  </si>
  <si>
    <t>ENTER BELOW           # of devices installed</t>
  </si>
  <si>
    <t>176 W or less:</t>
  </si>
  <si>
    <t>From 176 to 250 W:</t>
  </si>
  <si>
    <t>From 251 to 400 W:</t>
  </si>
  <si>
    <t>From 401 W:</t>
  </si>
  <si>
    <t>AOI.1 Max Luminaire Incentive (A):</t>
  </si>
  <si>
    <t>AOI.2 Max Luminaire Incentive (B):</t>
  </si>
  <si>
    <t>BONUS INCENTIVES</t>
  </si>
  <si>
    <t>Solar powered lamps:</t>
  </si>
  <si>
    <t>Dimming or motion control devices (not including photocells):</t>
  </si>
  <si>
    <t>AOI.1 Maximum Bonus Incentives (C):</t>
  </si>
  <si>
    <t>AOI.2 Maximum Bonus Incentives (D):</t>
  </si>
  <si>
    <t>E</t>
  </si>
  <si>
    <t>Calculation based only on the $/unit incentives above [A+B+C+D]</t>
  </si>
  <si>
    <t>ENTER BELOW:</t>
  </si>
  <si>
    <t>Comments</t>
  </si>
  <si>
    <t>F</t>
  </si>
  <si>
    <t>ANTICIPATED TOTAL PROJECT COST:</t>
  </si>
  <si>
    <t>G</t>
  </si>
  <si>
    <t>UTILITY INCENTIVES:</t>
  </si>
  <si>
    <t>H</t>
  </si>
  <si>
    <t>OTHER STATE OR FEDERAL INCENTIVES:</t>
  </si>
  <si>
    <t>Enter sum of all other State or Federal incentive values</t>
  </si>
  <si>
    <t>I</t>
  </si>
  <si>
    <t>NET PROJECT COST:</t>
  </si>
  <si>
    <t>= [F-G-H]</t>
  </si>
  <si>
    <t>J</t>
  </si>
  <si>
    <t>APPLICANT COST-SHARE:</t>
  </si>
  <si>
    <t>K</t>
  </si>
  <si>
    <t>CHECK:</t>
  </si>
  <si>
    <t>APPLICANT COST-SHARE (J) as a percent of NET PROJECT COST (I)</t>
  </si>
  <si>
    <t>L</t>
  </si>
  <si>
    <t>M</t>
  </si>
  <si>
    <t>APPLICANT'S AWARD AMOUNT:</t>
  </si>
  <si>
    <t>AWARD CALCULATOR FOR GRANTEE'S FY24 DEFINED SCOPE</t>
  </si>
  <si>
    <t>See the FY24 SOLE Program Funding Opportunity Announcement for definitions and other information</t>
  </si>
  <si>
    <t>(A) FY24 SOLE AOI.1 incentive: Vehicular pedestrian rights-of-way, as well as parking lots</t>
  </si>
  <si>
    <t>(B) FY24 SOLE AOI.2 incentive: Athletic Fields</t>
  </si>
  <si>
    <t>(C) FY24 SOLE AOI.1 incentive: Vehicular pedestrian rights-of-way, as well as parking lots</t>
  </si>
  <si>
    <t>(D) FY24 SOLE AOI.2 incentive: Athletic Fields</t>
  </si>
  <si>
    <t>PRELIMINARY FY24 SOLE INCENTIVE:</t>
  </si>
  <si>
    <t>FY24 SOLE PROJECT COST &amp; INCENTIVE INFORMATION</t>
  </si>
  <si>
    <t>Equipment, materials, and labor before any incentives. Should match Section 4 entry on page 5 of the FY24 SOLE application</t>
  </si>
  <si>
    <t>If applicable. Should match "dollar amount" displayed in Section 3 (Project Information) on page 5 of the FY24 SOLE application. Enter "$0" if none.</t>
  </si>
  <si>
    <t>Should be at least 15% of NET PROJECT COST and match the value indicated in Section 4, page 6 of the FY24 SOLE application.</t>
  </si>
  <si>
    <t>FY24 SOLE Award Value Calculations (as calculated by the spreadsheet)</t>
  </si>
  <si>
    <t>CEILING VALUE OF FY24 SOLE GRANT = 85% of ANTICIPATED TOTAL PROJECT COST:</t>
  </si>
  <si>
    <t xml:space="preserve">If the PRELIMINARY FY24 SOLE INCENTIVE (E) is greater than the CEILING VALUE OF FY24 SOLE GRANT (L), the reimbursable amount available from MEA will be reduced so that total incentives (FY24 SOLE+utility rebates+other incentives) do not exceed 85% of anticipated total project cost. The actual award is the lesser of (E) and (L). </t>
  </si>
  <si>
    <t>FY24 SOLE PROGRAM ACTUAL AWARD VALUE FOR THIS PROJECT</t>
  </si>
  <si>
    <t>Attachment A: Streetlight and Outdoor Lighting Efficiency (SOLE)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</si>
</sst>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
    <numFmt numFmtId="165" formatCode="&quot;$&quot;#,##0.00"/>
  </numFmts>
  <fonts count="24" x14ac:knownFonts="1">
    <font>
      <sz val="11"/>
      <color theme="1"/>
      <name val="Calibri"/>
      <scheme val="minor"/>
    </font>
    <font>
      <b/>
      <sz val="18"/>
      <color theme="1"/>
      <name val="Arial"/>
      <family val="2"/>
    </font>
    <font>
      <sz val="11"/>
      <name val="Calibri"/>
      <family val="2"/>
    </font>
    <font>
      <sz val="10"/>
      <color theme="1"/>
      <name val="Arial"/>
      <family val="2"/>
    </font>
    <font>
      <b/>
      <sz val="14"/>
      <color theme="1"/>
      <name val="Arial"/>
      <family val="2"/>
    </font>
    <font>
      <sz val="11"/>
      <color theme="1"/>
      <name val="Calibri"/>
      <family val="2"/>
    </font>
    <font>
      <sz val="11"/>
      <color theme="1"/>
      <name val="Roboto"/>
    </font>
    <font>
      <sz val="11"/>
      <color theme="1"/>
      <name val="Times New Roman"/>
      <family val="1"/>
    </font>
    <font>
      <b/>
      <sz val="11"/>
      <color theme="1"/>
      <name val="Times New Roman"/>
      <family val="1"/>
    </font>
    <font>
      <b/>
      <sz val="10"/>
      <color theme="1"/>
      <name val="Times New Roman"/>
      <family val="1"/>
    </font>
    <font>
      <sz val="12"/>
      <color theme="1"/>
      <name val="Times New Roman"/>
      <family val="1"/>
    </font>
    <font>
      <b/>
      <sz val="11"/>
      <color rgb="FF333333"/>
      <name val="Times New Roman"/>
      <family val="1"/>
    </font>
    <font>
      <b/>
      <sz val="14"/>
      <color rgb="FF333333"/>
      <name val="Times New Roman"/>
      <family val="1"/>
    </font>
    <font>
      <sz val="10"/>
      <color theme="1"/>
      <name val="Times New Roman"/>
      <family val="1"/>
    </font>
    <font>
      <u/>
      <sz val="10"/>
      <color theme="1"/>
      <name val="Arial"/>
      <family val="2"/>
    </font>
    <font>
      <u/>
      <sz val="10"/>
      <color theme="1"/>
      <name val="Arial"/>
      <family val="2"/>
    </font>
    <font>
      <b/>
      <sz val="10"/>
      <color theme="1"/>
      <name val="Arial"/>
      <family val="2"/>
    </font>
    <font>
      <b/>
      <u/>
      <sz val="12"/>
      <color theme="1"/>
      <name val="Times New Roman"/>
      <family val="1"/>
    </font>
    <font>
      <sz val="11"/>
      <color theme="1"/>
      <name val="Arial"/>
      <family val="2"/>
    </font>
    <font>
      <sz val="11"/>
      <color rgb="FF333333"/>
      <name val="Times New Roman"/>
      <family val="1"/>
    </font>
    <font>
      <sz val="11"/>
      <color rgb="FF000000"/>
      <name val="Arial"/>
      <family val="2"/>
    </font>
    <font>
      <b/>
      <sz val="16"/>
      <color rgb="FFFF0000"/>
      <name val="Arial"/>
      <family val="2"/>
    </font>
    <font>
      <sz val="14"/>
      <color rgb="FFFF0000"/>
      <name val="Arial"/>
      <family val="2"/>
    </font>
    <font>
      <b/>
      <u/>
      <sz val="11"/>
      <color rgb="FF333333"/>
      <name val="Times New Roman"/>
      <family val="1"/>
    </font>
  </fonts>
  <fills count="7">
    <fill>
      <patternFill patternType="none"/>
    </fill>
    <fill>
      <patternFill patternType="gray125"/>
    </fill>
    <fill>
      <patternFill patternType="solid">
        <fgColor rgb="FFDEEAF6"/>
        <bgColor rgb="FFDEEAF6"/>
      </patternFill>
    </fill>
    <fill>
      <patternFill patternType="solid">
        <fgColor rgb="FFFFFF00"/>
        <bgColor rgb="FFFFFF00"/>
      </patternFill>
    </fill>
    <fill>
      <patternFill patternType="solid">
        <fgColor rgb="FFB4C6E7"/>
        <bgColor rgb="FFB4C6E7"/>
      </patternFill>
    </fill>
    <fill>
      <patternFill patternType="solid">
        <fgColor rgb="FFFFE598"/>
        <bgColor rgb="FFFFE598"/>
      </patternFill>
    </fill>
    <fill>
      <patternFill patternType="solid">
        <fgColor theme="0"/>
        <bgColor theme="0"/>
      </patternFill>
    </fill>
  </fills>
  <borders count="54">
    <border>
      <left/>
      <right/>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bottom/>
      <diagonal/>
    </border>
    <border>
      <left/>
      <right/>
      <top/>
      <bottom/>
      <diagonal/>
    </border>
    <border>
      <left/>
      <right style="medium">
        <color rgb="FFFFFFFF"/>
      </right>
      <top/>
      <bottom/>
      <diagonal/>
    </border>
    <border>
      <left style="medium">
        <color rgb="FFFFFFFF"/>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FFFFFF"/>
      </left>
      <right/>
      <top/>
      <bottom style="medium">
        <color rgb="FFFFFFFF"/>
      </bottom>
      <diagonal/>
    </border>
    <border>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top style="medium">
        <color rgb="FFFFFFFF"/>
      </top>
      <bottom/>
      <diagonal/>
    </border>
    <border>
      <left/>
      <right/>
      <top/>
      <bottom/>
      <diagonal/>
    </border>
    <border>
      <left/>
      <right style="medium">
        <color rgb="FFFFFFFF"/>
      </right>
      <top/>
      <bottom/>
      <diagonal/>
    </border>
    <border>
      <left style="thin">
        <color rgb="FF000000"/>
      </left>
      <right style="thin">
        <color rgb="FF000000"/>
      </right>
      <top style="thin">
        <color rgb="FF000000"/>
      </top>
      <bottom/>
      <diagonal/>
    </border>
    <border>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style="medium">
        <color theme="0"/>
      </bottom>
      <diagonal/>
    </border>
    <border>
      <left/>
      <right/>
      <top style="medium">
        <color rgb="FFFFFFFF"/>
      </top>
      <bottom style="medium">
        <color theme="0"/>
      </bottom>
      <diagonal/>
    </border>
    <border>
      <left/>
      <right style="thin">
        <color rgb="FF000000"/>
      </right>
      <top style="medium">
        <color rgb="FFFFFFFF"/>
      </top>
      <bottom style="medium">
        <color theme="0"/>
      </bottom>
      <diagonal/>
    </border>
    <border>
      <left style="thin">
        <color rgb="FF000000"/>
      </left>
      <right/>
      <top style="medium">
        <color rgb="FFFFFFFF"/>
      </top>
      <bottom style="medium">
        <color theme="0"/>
      </bottom>
      <diagonal/>
    </border>
    <border>
      <left/>
      <right/>
      <top style="medium">
        <color rgb="FFFFFFFF"/>
      </top>
      <bottom style="medium">
        <color theme="0"/>
      </bottom>
      <diagonal/>
    </border>
    <border>
      <left/>
      <right style="medium">
        <color rgb="FFFFFFFF"/>
      </right>
      <top style="medium">
        <color rgb="FFFFFFFF"/>
      </top>
      <bottom style="medium">
        <color theme="0"/>
      </bottom>
      <diagonal/>
    </border>
    <border>
      <left style="medium">
        <color rgb="FFFFFFFF"/>
      </left>
      <right/>
      <top/>
      <bottom/>
      <diagonal/>
    </border>
    <border>
      <left/>
      <right style="medium">
        <color rgb="FFFFFFFF"/>
      </right>
      <top/>
      <bottom/>
      <diagonal/>
    </border>
    <border>
      <left style="medium">
        <color rgb="FFFFFFFF"/>
      </left>
      <right/>
      <top/>
      <bottom style="medium">
        <color theme="0"/>
      </bottom>
      <diagonal/>
    </border>
    <border>
      <left/>
      <right/>
      <top/>
      <bottom style="medium">
        <color theme="0"/>
      </bottom>
      <diagonal/>
    </border>
    <border>
      <left/>
      <right/>
      <top/>
      <bottom style="medium">
        <color theme="0"/>
      </bottom>
      <diagonal/>
    </border>
    <border>
      <left/>
      <right/>
      <top/>
      <bottom style="medium">
        <color theme="0"/>
      </bottom>
      <diagonal/>
    </border>
    <border>
      <left/>
      <right/>
      <top/>
      <bottom style="medium">
        <color theme="0"/>
      </bottom>
      <diagonal/>
    </border>
    <border>
      <left/>
      <right style="medium">
        <color rgb="FFFFFFFF"/>
      </right>
      <top/>
      <bottom style="medium">
        <color theme="0"/>
      </bottom>
      <diagonal/>
    </border>
  </borders>
  <cellStyleXfs count="1">
    <xf numFmtId="0" fontId="0" fillId="0" borderId="0"/>
  </cellStyleXfs>
  <cellXfs count="119">
    <xf numFmtId="0" fontId="0" fillId="0" borderId="0" xfId="0"/>
    <xf numFmtId="0" fontId="3" fillId="0" borderId="0" xfId="0" applyFont="1" applyAlignment="1">
      <alignment wrapText="1"/>
    </xf>
    <xf numFmtId="0" fontId="4" fillId="2" borderId="4" xfId="0" applyFont="1" applyFill="1" applyBorder="1" applyAlignment="1">
      <alignment horizontal="left" vertical="top"/>
    </xf>
    <xf numFmtId="0" fontId="5" fillId="2" borderId="5" xfId="0" applyFont="1" applyFill="1" applyBorder="1"/>
    <xf numFmtId="0" fontId="6" fillId="2" borderId="6" xfId="0" applyFont="1" applyFill="1" applyBorder="1" applyAlignment="1">
      <alignment horizontal="right"/>
    </xf>
    <xf numFmtId="0" fontId="7" fillId="2" borderId="4" xfId="0" applyFont="1" applyFill="1" applyBorder="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2" borderId="6" xfId="0" applyFont="1" applyFill="1" applyBorder="1" applyAlignment="1">
      <alignment horizontal="right" vertical="center"/>
    </xf>
    <xf numFmtId="0" fontId="3" fillId="0" borderId="0" xfId="0" applyFont="1" applyAlignment="1">
      <alignment vertical="center" wrapText="1"/>
    </xf>
    <xf numFmtId="0" fontId="5" fillId="0" borderId="0" xfId="0" applyFont="1" applyAlignment="1">
      <alignment vertical="center"/>
    </xf>
    <xf numFmtId="0" fontId="9" fillId="3" borderId="5" xfId="0" applyFont="1" applyFill="1" applyBorder="1" applyAlignment="1">
      <alignment horizontal="center" wrapText="1"/>
    </xf>
    <xf numFmtId="0" fontId="8" fillId="2" borderId="5" xfId="0" applyFont="1" applyFill="1" applyBorder="1" applyAlignment="1">
      <alignment horizontal="center"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7" fillId="0" borderId="13" xfId="0" applyFont="1" applyBorder="1" applyAlignment="1">
      <alignment horizontal="center" vertical="center" wrapText="1"/>
    </xf>
    <xf numFmtId="0" fontId="8" fillId="2" borderId="16" xfId="0" applyFont="1" applyFill="1" applyBorder="1" applyAlignment="1">
      <alignment horizontal="center"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11" fillId="3" borderId="5" xfId="0" applyFont="1" applyFill="1" applyBorder="1" applyAlignment="1">
      <alignment horizont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3" borderId="4" xfId="0" applyFont="1" applyFill="1" applyBorder="1" applyAlignment="1">
      <alignment horizontal="center" wrapText="1"/>
    </xf>
    <xf numFmtId="0" fontId="13" fillId="2" borderId="4" xfId="0" applyFont="1" applyFill="1" applyBorder="1" applyAlignment="1">
      <alignment horizontal="right" vertical="center" wrapText="1"/>
    </xf>
    <xf numFmtId="0" fontId="3" fillId="0" borderId="13" xfId="0" applyFont="1" applyBorder="1" applyAlignment="1">
      <alignment horizontal="center" vertical="center" wrapText="1"/>
    </xf>
    <xf numFmtId="6" fontId="3" fillId="5" borderId="5" xfId="0" applyNumberFormat="1" applyFont="1" applyFill="1" applyBorder="1" applyAlignment="1">
      <alignment horizontal="center" vertical="center" wrapText="1"/>
    </xf>
    <xf numFmtId="6" fontId="3" fillId="5" borderId="6" xfId="0" applyNumberFormat="1" applyFont="1" applyFill="1" applyBorder="1" applyAlignment="1">
      <alignment horizontal="center" vertical="center" wrapText="1"/>
    </xf>
    <xf numFmtId="6" fontId="14" fillId="5" borderId="5" xfId="0" applyNumberFormat="1" applyFont="1" applyFill="1" applyBorder="1" applyAlignment="1">
      <alignment horizontal="center" vertical="center" wrapText="1"/>
    </xf>
    <xf numFmtId="6" fontId="15" fillId="5" borderId="6" xfId="0" applyNumberFormat="1" applyFont="1" applyFill="1" applyBorder="1" applyAlignment="1">
      <alignment horizontal="center" vertical="center" wrapText="1"/>
    </xf>
    <xf numFmtId="0" fontId="16" fillId="4" borderId="21" xfId="0" applyFont="1" applyFill="1" applyBorder="1" applyAlignment="1">
      <alignment horizontal="right" vertical="center" wrapText="1"/>
    </xf>
    <xf numFmtId="6" fontId="16" fillId="5" borderId="17"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8" fillId="4" borderId="23" xfId="0" applyFont="1" applyFill="1" applyBorder="1" applyAlignment="1">
      <alignment horizontal="right" vertical="center" wrapText="1"/>
    </xf>
    <xf numFmtId="6" fontId="16" fillId="5" borderId="5" xfId="0" applyNumberFormat="1" applyFont="1" applyFill="1" applyBorder="1" applyAlignment="1">
      <alignment horizontal="center" vertical="center" wrapText="1"/>
    </xf>
    <xf numFmtId="6" fontId="16" fillId="5" borderId="6" xfId="0" applyNumberFormat="1" applyFont="1" applyFill="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xf>
    <xf numFmtId="0" fontId="11" fillId="6" borderId="24" xfId="0" applyFont="1" applyFill="1" applyBorder="1" applyAlignment="1">
      <alignment horizontal="center" vertical="center" wrapText="1"/>
    </xf>
    <xf numFmtId="0" fontId="11" fillId="6" borderId="25" xfId="0" applyFont="1" applyFill="1" applyBorder="1" applyAlignment="1">
      <alignment horizontal="right" wrapText="1"/>
    </xf>
    <xf numFmtId="6" fontId="16" fillId="6" borderId="25" xfId="0" applyNumberFormat="1" applyFont="1" applyFill="1" applyBorder="1" applyAlignment="1">
      <alignment horizontal="center" vertical="center" wrapText="1"/>
    </xf>
    <xf numFmtId="0" fontId="13" fillId="6" borderId="25" xfId="0" applyFont="1" applyFill="1" applyBorder="1" applyAlignment="1">
      <alignment vertical="center" wrapText="1"/>
    </xf>
    <xf numFmtId="0" fontId="13" fillId="6" borderId="26" xfId="0" applyFont="1" applyFill="1" applyBorder="1" applyAlignment="1">
      <alignment vertical="center" wrapText="1"/>
    </xf>
    <xf numFmtId="0" fontId="3" fillId="6" borderId="5" xfId="0" applyFont="1" applyFill="1" applyBorder="1" applyAlignment="1">
      <alignment wrapText="1"/>
    </xf>
    <xf numFmtId="0" fontId="5" fillId="6" borderId="5" xfId="0" applyFont="1" applyFill="1" applyBorder="1"/>
    <xf numFmtId="0" fontId="11" fillId="2" borderId="21" xfId="0" applyFont="1" applyFill="1" applyBorder="1" applyAlignment="1">
      <alignment horizontal="center" vertical="center" wrapText="1"/>
    </xf>
    <xf numFmtId="6" fontId="16" fillId="5" borderId="16" xfId="0" applyNumberFormat="1" applyFont="1" applyFill="1" applyBorder="1" applyAlignment="1">
      <alignment horizontal="center" vertical="center" wrapText="1"/>
    </xf>
    <xf numFmtId="0" fontId="3" fillId="0" borderId="30" xfId="0" applyFont="1" applyBorder="1" applyAlignment="1">
      <alignment wrapText="1"/>
    </xf>
    <xf numFmtId="0" fontId="3" fillId="0" borderId="31" xfId="0" applyFont="1" applyBorder="1" applyAlignment="1">
      <alignment wrapText="1"/>
    </xf>
    <xf numFmtId="0" fontId="3" fillId="6" borderId="25" xfId="0" applyFont="1" applyFill="1" applyBorder="1" applyAlignment="1">
      <alignment wrapText="1"/>
    </xf>
    <xf numFmtId="0" fontId="3" fillId="0" borderId="32" xfId="0" applyFont="1" applyBorder="1" applyAlignment="1">
      <alignment wrapText="1"/>
    </xf>
    <xf numFmtId="0" fontId="11" fillId="3" borderId="34" xfId="0" applyFont="1" applyFill="1" applyBorder="1" applyAlignment="1">
      <alignment horizontal="center" vertical="center" wrapText="1"/>
    </xf>
    <xf numFmtId="0" fontId="11" fillId="2" borderId="4" xfId="0" applyFont="1" applyFill="1" applyBorder="1" applyAlignment="1">
      <alignment horizontal="center" vertical="center" wrapText="1"/>
    </xf>
    <xf numFmtId="6" fontId="18" fillId="6" borderId="37" xfId="0" applyNumberFormat="1" applyFont="1" applyFill="1" applyBorder="1" applyAlignment="1">
      <alignment horizontal="center" vertical="center" wrapText="1"/>
    </xf>
    <xf numFmtId="0" fontId="11" fillId="2" borderId="24" xfId="0" applyFont="1" applyFill="1" applyBorder="1" applyAlignment="1">
      <alignment horizontal="center" vertical="center" wrapText="1"/>
    </xf>
    <xf numFmtId="6" fontId="18" fillId="6" borderId="13" xfId="0" applyNumberFormat="1" applyFont="1" applyFill="1" applyBorder="1" applyAlignment="1">
      <alignment horizontal="center" vertical="center" wrapText="1"/>
    </xf>
    <xf numFmtId="164" fontId="18" fillId="6" borderId="13" xfId="0" applyNumberFormat="1" applyFont="1" applyFill="1" applyBorder="1" applyAlignment="1">
      <alignment horizontal="center" vertical="center" wrapText="1"/>
    </xf>
    <xf numFmtId="6" fontId="18" fillId="5" borderId="5" xfId="0" applyNumberFormat="1"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5" xfId="0" applyFont="1" applyFill="1" applyBorder="1" applyAlignment="1">
      <alignment horizontal="right" vertical="center" wrapText="1"/>
    </xf>
    <xf numFmtId="9" fontId="18" fillId="5" borderId="5" xfId="0" applyNumberFormat="1" applyFont="1" applyFill="1" applyBorder="1" applyAlignment="1">
      <alignment horizontal="center" vertical="center" wrapText="1"/>
    </xf>
    <xf numFmtId="0" fontId="3" fillId="0" borderId="46" xfId="0" applyFont="1" applyBorder="1" applyAlignment="1">
      <alignment wrapText="1"/>
    </xf>
    <xf numFmtId="0" fontId="3" fillId="0" borderId="47" xfId="0" applyFont="1" applyBorder="1" applyAlignment="1">
      <alignment wrapText="1"/>
    </xf>
    <xf numFmtId="0" fontId="8" fillId="2" borderId="48" xfId="0" applyFont="1" applyFill="1" applyBorder="1" applyAlignment="1">
      <alignment horizontal="center" vertical="center" wrapText="1"/>
    </xf>
    <xf numFmtId="8" fontId="20" fillId="5" borderId="51" xfId="0" applyNumberFormat="1" applyFont="1" applyFill="1" applyBorder="1" applyAlignment="1">
      <alignment horizontal="center" vertical="center"/>
    </xf>
    <xf numFmtId="0" fontId="8" fillId="2" borderId="24" xfId="0" applyFont="1" applyFill="1" applyBorder="1" applyAlignment="1">
      <alignment horizontal="center" vertical="center" wrapText="1"/>
    </xf>
    <xf numFmtId="165" fontId="21" fillId="5" borderId="25" xfId="0" applyNumberFormat="1" applyFont="1" applyFill="1" applyBorder="1" applyAlignment="1">
      <alignment horizontal="center" vertical="center"/>
    </xf>
    <xf numFmtId="0" fontId="23" fillId="0" borderId="0" xfId="0" applyFont="1" applyAlignment="1">
      <alignment horizontal="center" wrapText="1"/>
    </xf>
    <xf numFmtId="0" fontId="3" fillId="0" borderId="0" xfId="0" applyFont="1" applyAlignment="1">
      <alignment horizontal="center" wrapText="1"/>
    </xf>
    <xf numFmtId="0" fontId="3" fillId="0" borderId="0" xfId="0" applyFont="1" applyAlignment="1">
      <alignment vertical="center"/>
    </xf>
    <xf numFmtId="0" fontId="1" fillId="2" borderId="1" xfId="0" applyFont="1" applyFill="1" applyBorder="1" applyAlignment="1">
      <alignment horizontal="left" vertical="top" wrapText="1"/>
    </xf>
    <xf numFmtId="0" fontId="2" fillId="0" borderId="2" xfId="0" applyFont="1" applyBorder="1"/>
    <xf numFmtId="0" fontId="2" fillId="0" borderId="3" xfId="0" applyFont="1" applyBorder="1"/>
    <xf numFmtId="0" fontId="8" fillId="3" borderId="7" xfId="0" applyFont="1" applyFill="1" applyBorder="1" applyAlignment="1">
      <alignment horizontal="center" wrapText="1"/>
    </xf>
    <xf numFmtId="0" fontId="2" fillId="0" borderId="8" xfId="0" applyFont="1" applyBorder="1"/>
    <xf numFmtId="0" fontId="2" fillId="0" borderId="9" xfId="0" applyFont="1" applyBorder="1"/>
    <xf numFmtId="0" fontId="10" fillId="0" borderId="10" xfId="0" applyFont="1" applyBorder="1" applyAlignment="1">
      <alignment horizontal="center" vertical="center" wrapText="1"/>
    </xf>
    <xf numFmtId="0" fontId="2" fillId="0" borderId="11" xfId="0" applyFont="1" applyBorder="1"/>
    <xf numFmtId="0" fontId="2" fillId="0" borderId="12" xfId="0" applyFont="1" applyBorder="1"/>
    <xf numFmtId="0" fontId="8" fillId="2" borderId="14" xfId="0" applyFont="1" applyFill="1" applyBorder="1" applyAlignment="1">
      <alignment horizontal="center" wrapText="1"/>
    </xf>
    <xf numFmtId="0" fontId="2" fillId="0" borderId="15" xfId="0" applyFont="1" applyBorder="1"/>
    <xf numFmtId="0" fontId="11" fillId="2" borderId="18" xfId="0" applyFont="1" applyFill="1" applyBorder="1" applyAlignment="1">
      <alignment horizontal="left" vertical="center" wrapText="1"/>
    </xf>
    <xf numFmtId="0" fontId="2" fillId="0" borderId="20" xfId="0" applyFont="1" applyBorder="1"/>
    <xf numFmtId="0" fontId="12" fillId="4" borderId="19"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6" fillId="4" borderId="14" xfId="0" applyFont="1" applyFill="1" applyBorder="1" applyAlignment="1">
      <alignment horizontal="right" vertical="center" wrapText="1"/>
    </xf>
    <xf numFmtId="0" fontId="11" fillId="2" borderId="18" xfId="0" applyFont="1" applyFill="1" applyBorder="1" applyAlignment="1">
      <alignment horizontal="left" vertical="top" wrapText="1"/>
    </xf>
    <xf numFmtId="0" fontId="2" fillId="0" borderId="22" xfId="0" applyFont="1" applyBorder="1"/>
    <xf numFmtId="0" fontId="8" fillId="4" borderId="7" xfId="0" applyFont="1" applyFill="1" applyBorder="1" applyAlignment="1">
      <alignment horizontal="right" vertical="center" wrapText="1"/>
    </xf>
    <xf numFmtId="0" fontId="11" fillId="2" borderId="38" xfId="0" applyFont="1" applyFill="1" applyBorder="1" applyAlignment="1">
      <alignment horizontal="right" vertical="center" wrapText="1"/>
    </xf>
    <xf numFmtId="0" fontId="2" fillId="0" borderId="39" xfId="0" applyFont="1" applyBorder="1"/>
    <xf numFmtId="0" fontId="11" fillId="2" borderId="35" xfId="0" applyFont="1" applyFill="1" applyBorder="1" applyAlignment="1">
      <alignment horizontal="right" vertical="center" wrapText="1"/>
    </xf>
    <xf numFmtId="0" fontId="11" fillId="2" borderId="27" xfId="0" applyFont="1" applyFill="1" applyBorder="1" applyAlignment="1">
      <alignment horizontal="right" wrapText="1"/>
    </xf>
    <xf numFmtId="0" fontId="13" fillId="2" borderId="27" xfId="0" applyFont="1" applyFill="1" applyBorder="1" applyAlignment="1">
      <alignment vertical="center" wrapText="1"/>
    </xf>
    <xf numFmtId="0" fontId="2" fillId="0" borderId="28" xfId="0" applyFont="1" applyBorder="1"/>
    <xf numFmtId="0" fontId="2" fillId="0" borderId="29" xfId="0" applyFont="1" applyBorder="1"/>
    <xf numFmtId="0" fontId="12" fillId="4" borderId="1" xfId="0" applyFont="1" applyFill="1" applyBorder="1" applyAlignment="1">
      <alignment horizontal="left" vertical="center" wrapText="1"/>
    </xf>
    <xf numFmtId="0" fontId="2" fillId="0" borderId="33" xfId="0" applyFont="1" applyBorder="1"/>
    <xf numFmtId="0" fontId="17" fillId="4" borderId="35" xfId="0" applyFont="1" applyFill="1" applyBorder="1" applyAlignment="1">
      <alignment horizontal="center" wrapText="1"/>
    </xf>
    <xf numFmtId="0" fontId="2" fillId="0" borderId="36" xfId="0" applyFont="1" applyBorder="1"/>
    <xf numFmtId="0" fontId="13" fillId="2" borderId="35" xfId="0" applyFont="1" applyFill="1" applyBorder="1" applyAlignment="1">
      <alignment vertical="center" wrapText="1"/>
    </xf>
    <xf numFmtId="0" fontId="13" fillId="2" borderId="38" xfId="0" applyFont="1" applyFill="1" applyBorder="1" applyAlignment="1">
      <alignment vertical="center" wrapText="1"/>
    </xf>
    <xf numFmtId="0" fontId="2" fillId="0" borderId="31" xfId="0" applyFont="1" applyBorder="1"/>
    <xf numFmtId="0" fontId="2" fillId="0" borderId="32" xfId="0" applyFont="1" applyBorder="1"/>
    <xf numFmtId="0" fontId="11" fillId="2" borderId="41" xfId="0" applyFont="1" applyFill="1" applyBorder="1" applyAlignment="1">
      <alignment horizontal="right" vertical="center" wrapText="1"/>
    </xf>
    <xf numFmtId="0" fontId="2" fillId="0" borderId="42" xfId="0" applyFont="1" applyBorder="1"/>
    <xf numFmtId="0" fontId="12" fillId="4" borderId="7" xfId="0" applyFont="1" applyFill="1" applyBorder="1" applyAlignment="1">
      <alignment horizontal="left" wrapText="1"/>
    </xf>
    <xf numFmtId="0" fontId="11" fillId="2" borderId="49" xfId="0" applyFont="1" applyFill="1" applyBorder="1" applyAlignment="1">
      <alignment horizontal="right" vertical="center" wrapText="1"/>
    </xf>
    <xf numFmtId="0" fontId="2" fillId="0" borderId="50" xfId="0" applyFont="1" applyBorder="1"/>
    <xf numFmtId="0" fontId="13" fillId="2" borderId="38" xfId="0" quotePrefix="1" applyFont="1" applyFill="1" applyBorder="1" applyAlignment="1">
      <alignment vertical="center" wrapText="1"/>
    </xf>
    <xf numFmtId="0" fontId="13" fillId="2" borderId="43" xfId="0" applyFont="1" applyFill="1" applyBorder="1" applyAlignment="1">
      <alignment vertical="center" wrapText="1"/>
    </xf>
    <xf numFmtId="0" fontId="2" fillId="0" borderId="44" xfId="0" applyFont="1" applyBorder="1"/>
    <xf numFmtId="0" fontId="2" fillId="0" borderId="45" xfId="0" applyFont="1" applyBorder="1"/>
    <xf numFmtId="0" fontId="19" fillId="2" borderId="35" xfId="0" quotePrefix="1" applyFont="1" applyFill="1" applyBorder="1" applyAlignment="1">
      <alignment horizontal="left" vertical="center" wrapText="1"/>
    </xf>
    <xf numFmtId="0" fontId="13" fillId="2" borderId="49" xfId="0" quotePrefix="1" applyFont="1" applyFill="1" applyBorder="1" applyAlignment="1">
      <alignment horizontal="left" vertical="center" wrapText="1"/>
    </xf>
    <xf numFmtId="0" fontId="2" fillId="0" borderId="52" xfId="0" applyFont="1" applyBorder="1"/>
    <xf numFmtId="0" fontId="2" fillId="0" borderId="53" xfId="0" applyFont="1" applyBorder="1"/>
    <xf numFmtId="0" fontId="22" fillId="2" borderId="3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sqref="A1:G1"/>
    </sheetView>
  </sheetViews>
  <sheetFormatPr defaultColWidth="14.44140625" defaultRowHeight="15" customHeight="1" x14ac:dyDescent="0.3"/>
  <cols>
    <col min="1" max="1" width="25.6640625" customWidth="1"/>
    <col min="2" max="2" width="13.33203125" customWidth="1"/>
    <col min="3" max="4" width="25.6640625" customWidth="1"/>
    <col min="5" max="5" width="13.44140625" customWidth="1"/>
    <col min="6" max="7" width="25.6640625" customWidth="1"/>
    <col min="8" max="26" width="8.6640625" customWidth="1"/>
  </cols>
  <sheetData>
    <row r="1" spans="1:26" ht="25.5" customHeight="1" x14ac:dyDescent="0.3">
      <c r="A1" s="71" t="s">
        <v>58</v>
      </c>
      <c r="B1" s="72"/>
      <c r="C1" s="72"/>
      <c r="D1" s="72"/>
      <c r="E1" s="72"/>
      <c r="F1" s="72"/>
      <c r="G1" s="73"/>
      <c r="H1" s="1"/>
    </row>
    <row r="2" spans="1:26" ht="15" customHeight="1" x14ac:dyDescent="0.3">
      <c r="A2" s="2" t="s">
        <v>43</v>
      </c>
      <c r="B2" s="3"/>
      <c r="C2" s="3"/>
      <c r="D2" s="3"/>
      <c r="E2" s="3"/>
      <c r="F2" s="3"/>
      <c r="G2" s="4" t="s">
        <v>0</v>
      </c>
      <c r="H2" s="1"/>
    </row>
    <row r="3" spans="1:26" ht="22.8" x14ac:dyDescent="0.3">
      <c r="A3" s="5" t="s">
        <v>44</v>
      </c>
      <c r="B3" s="6"/>
      <c r="C3" s="6"/>
      <c r="D3" s="7"/>
      <c r="E3" s="7"/>
      <c r="F3" s="8"/>
      <c r="G3" s="9" t="s">
        <v>1</v>
      </c>
      <c r="H3" s="10"/>
      <c r="I3" s="11"/>
      <c r="J3" s="11"/>
      <c r="K3" s="11"/>
      <c r="L3" s="11"/>
      <c r="M3" s="11"/>
      <c r="N3" s="11"/>
      <c r="O3" s="11"/>
      <c r="P3" s="11"/>
      <c r="Q3" s="11"/>
      <c r="R3" s="11"/>
      <c r="S3" s="11"/>
      <c r="T3" s="11"/>
      <c r="U3" s="11"/>
      <c r="V3" s="11"/>
      <c r="W3" s="11"/>
      <c r="X3" s="11"/>
      <c r="Y3" s="11"/>
      <c r="Z3" s="11"/>
    </row>
    <row r="4" spans="1:26" ht="40.200000000000003" x14ac:dyDescent="0.3">
      <c r="A4" s="74" t="s">
        <v>2</v>
      </c>
      <c r="B4" s="75"/>
      <c r="C4" s="76"/>
      <c r="D4" s="12" t="s">
        <v>3</v>
      </c>
      <c r="E4" s="13"/>
      <c r="F4" s="14"/>
      <c r="G4" s="15"/>
      <c r="H4" s="1"/>
    </row>
    <row r="5" spans="1:26" ht="47.25" customHeight="1" x14ac:dyDescent="0.3">
      <c r="A5" s="77" t="s">
        <v>4</v>
      </c>
      <c r="B5" s="78"/>
      <c r="C5" s="79"/>
      <c r="D5" s="16" t="s">
        <v>4</v>
      </c>
      <c r="E5" s="13"/>
      <c r="F5" s="14"/>
      <c r="G5" s="15"/>
      <c r="H5" s="1"/>
    </row>
    <row r="6" spans="1:26" ht="22.8" x14ac:dyDescent="0.3">
      <c r="A6" s="80"/>
      <c r="B6" s="81"/>
      <c r="C6" s="17"/>
      <c r="D6" s="17"/>
      <c r="E6" s="17"/>
      <c r="F6" s="18"/>
      <c r="G6" s="19"/>
      <c r="H6" s="1"/>
    </row>
    <row r="7" spans="1:26" ht="3.75" customHeight="1" x14ac:dyDescent="0.3">
      <c r="A7" s="1"/>
      <c r="B7" s="1"/>
      <c r="C7" s="1"/>
      <c r="D7" s="1"/>
      <c r="E7" s="1"/>
      <c r="F7" s="1"/>
      <c r="G7" s="1"/>
      <c r="H7" s="1"/>
    </row>
    <row r="8" spans="1:26" ht="35.25" customHeight="1" x14ac:dyDescent="0.3">
      <c r="A8" s="82" t="s">
        <v>5</v>
      </c>
      <c r="B8" s="84" t="s">
        <v>45</v>
      </c>
      <c r="C8" s="72"/>
      <c r="D8" s="73"/>
      <c r="E8" s="85" t="s">
        <v>46</v>
      </c>
      <c r="F8" s="72"/>
      <c r="G8" s="73"/>
      <c r="H8" s="1"/>
    </row>
    <row r="9" spans="1:26" ht="81.75" customHeight="1" x14ac:dyDescent="0.3">
      <c r="A9" s="83"/>
      <c r="B9" s="20" t="s">
        <v>6</v>
      </c>
      <c r="C9" s="21" t="s">
        <v>7</v>
      </c>
      <c r="D9" s="22" t="s">
        <v>8</v>
      </c>
      <c r="E9" s="23" t="s">
        <v>9</v>
      </c>
      <c r="F9" s="21" t="s">
        <v>7</v>
      </c>
      <c r="G9" s="22" t="s">
        <v>8</v>
      </c>
      <c r="H9" s="1"/>
    </row>
    <row r="10" spans="1:26" ht="14.4" x14ac:dyDescent="0.3">
      <c r="A10" s="24" t="s">
        <v>10</v>
      </c>
      <c r="B10" s="25"/>
      <c r="C10" s="26">
        <v>150</v>
      </c>
      <c r="D10" s="26">
        <f t="shared" ref="D10:D13" si="0">B10*C10</f>
        <v>0</v>
      </c>
      <c r="E10" s="25"/>
      <c r="F10" s="26">
        <v>100</v>
      </c>
      <c r="G10" s="27">
        <f t="shared" ref="G10:G13" si="1">E10*F10</f>
        <v>0</v>
      </c>
      <c r="H10" s="1"/>
    </row>
    <row r="11" spans="1:26" ht="14.4" x14ac:dyDescent="0.3">
      <c r="A11" s="24" t="s">
        <v>11</v>
      </c>
      <c r="B11" s="25"/>
      <c r="C11" s="26">
        <v>200</v>
      </c>
      <c r="D11" s="26">
        <f t="shared" si="0"/>
        <v>0</v>
      </c>
      <c r="E11" s="25"/>
      <c r="F11" s="26">
        <v>125</v>
      </c>
      <c r="G11" s="27">
        <f t="shared" si="1"/>
        <v>0</v>
      </c>
      <c r="H11" s="1"/>
    </row>
    <row r="12" spans="1:26" ht="14.4" x14ac:dyDescent="0.3">
      <c r="A12" s="24" t="s">
        <v>12</v>
      </c>
      <c r="B12" s="25"/>
      <c r="C12" s="26">
        <v>300</v>
      </c>
      <c r="D12" s="26">
        <f t="shared" si="0"/>
        <v>0</v>
      </c>
      <c r="E12" s="25"/>
      <c r="F12" s="26">
        <v>150</v>
      </c>
      <c r="G12" s="27">
        <f t="shared" si="1"/>
        <v>0</v>
      </c>
      <c r="H12" s="1"/>
    </row>
    <row r="13" spans="1:26" ht="14.4" x14ac:dyDescent="0.3">
      <c r="A13" s="24" t="s">
        <v>13</v>
      </c>
      <c r="B13" s="25"/>
      <c r="C13" s="26">
        <v>400</v>
      </c>
      <c r="D13" s="28">
        <f t="shared" si="0"/>
        <v>0</v>
      </c>
      <c r="E13" s="25"/>
      <c r="F13" s="26">
        <v>200</v>
      </c>
      <c r="G13" s="29">
        <f t="shared" si="1"/>
        <v>0</v>
      </c>
      <c r="H13" s="1"/>
    </row>
    <row r="14" spans="1:26" ht="14.4" x14ac:dyDescent="0.3">
      <c r="A14" s="30"/>
      <c r="B14" s="86" t="s">
        <v>14</v>
      </c>
      <c r="C14" s="81"/>
      <c r="D14" s="31">
        <f>SUM(D10:D13)</f>
        <v>0</v>
      </c>
      <c r="E14" s="86" t="s">
        <v>15</v>
      </c>
      <c r="F14" s="81"/>
      <c r="G14" s="31">
        <f>SUM(G10:G13)</f>
        <v>0</v>
      </c>
      <c r="H14" s="10"/>
      <c r="I14" s="11"/>
      <c r="J14" s="11"/>
      <c r="K14" s="11"/>
      <c r="L14" s="11"/>
      <c r="M14" s="11"/>
      <c r="N14" s="11"/>
      <c r="O14" s="11"/>
      <c r="P14" s="11"/>
      <c r="Q14" s="11"/>
      <c r="R14" s="11"/>
      <c r="S14" s="11"/>
      <c r="T14" s="11"/>
      <c r="U14" s="11"/>
      <c r="V14" s="11"/>
      <c r="W14" s="11"/>
      <c r="X14" s="11"/>
      <c r="Y14" s="11"/>
      <c r="Z14" s="11"/>
    </row>
    <row r="15" spans="1:26" ht="3.75" customHeight="1" x14ac:dyDescent="0.3">
      <c r="A15" s="1"/>
      <c r="B15" s="1"/>
      <c r="C15" s="1"/>
      <c r="D15" s="1"/>
      <c r="E15" s="1"/>
      <c r="F15" s="1"/>
      <c r="G15" s="1"/>
      <c r="H15" s="1"/>
    </row>
    <row r="16" spans="1:26" ht="42.75" customHeight="1" x14ac:dyDescent="0.3">
      <c r="A16" s="87" t="s">
        <v>16</v>
      </c>
      <c r="B16" s="85" t="s">
        <v>47</v>
      </c>
      <c r="C16" s="72"/>
      <c r="D16" s="73"/>
      <c r="E16" s="85" t="s">
        <v>48</v>
      </c>
      <c r="F16" s="72"/>
      <c r="G16" s="73"/>
      <c r="H16" s="1"/>
    </row>
    <row r="17" spans="1:26" ht="55.8" x14ac:dyDescent="0.3">
      <c r="A17" s="88"/>
      <c r="B17" s="23" t="s">
        <v>6</v>
      </c>
      <c r="C17" s="21" t="s">
        <v>7</v>
      </c>
      <c r="D17" s="21" t="s">
        <v>8</v>
      </c>
      <c r="E17" s="32" t="s">
        <v>9</v>
      </c>
      <c r="F17" s="21" t="s">
        <v>7</v>
      </c>
      <c r="G17" s="22" t="s">
        <v>8</v>
      </c>
      <c r="H17" s="1"/>
    </row>
    <row r="18" spans="1:26" ht="14.4" x14ac:dyDescent="0.3">
      <c r="A18" s="24" t="s">
        <v>17</v>
      </c>
      <c r="B18" s="33"/>
      <c r="C18" s="26">
        <v>100</v>
      </c>
      <c r="D18" s="26">
        <f t="shared" ref="D18:D19" si="2">B18*C18</f>
        <v>0</v>
      </c>
      <c r="E18" s="33"/>
      <c r="F18" s="26">
        <v>100</v>
      </c>
      <c r="G18" s="27">
        <f t="shared" ref="G18:G19" si="3">E18*F18</f>
        <v>0</v>
      </c>
      <c r="H18" s="1"/>
    </row>
    <row r="19" spans="1:26" ht="39.6" x14ac:dyDescent="0.3">
      <c r="A19" s="24" t="s">
        <v>18</v>
      </c>
      <c r="B19" s="33"/>
      <c r="C19" s="26">
        <v>50</v>
      </c>
      <c r="D19" s="28">
        <f t="shared" si="2"/>
        <v>0</v>
      </c>
      <c r="E19" s="33"/>
      <c r="F19" s="26">
        <v>50</v>
      </c>
      <c r="G19" s="29">
        <f t="shared" si="3"/>
        <v>0</v>
      </c>
      <c r="H19" s="1"/>
    </row>
    <row r="20" spans="1:26" ht="14.4" x14ac:dyDescent="0.3">
      <c r="A20" s="34"/>
      <c r="B20" s="89" t="s">
        <v>19</v>
      </c>
      <c r="C20" s="76"/>
      <c r="D20" s="35">
        <f>D18+D19</f>
        <v>0</v>
      </c>
      <c r="E20" s="89" t="s">
        <v>20</v>
      </c>
      <c r="F20" s="76"/>
      <c r="G20" s="36">
        <f>G18+G19</f>
        <v>0</v>
      </c>
      <c r="H20" s="37"/>
      <c r="I20" s="38"/>
      <c r="J20" s="38"/>
      <c r="K20" s="38"/>
      <c r="L20" s="38"/>
      <c r="M20" s="38"/>
      <c r="N20" s="38"/>
      <c r="O20" s="38"/>
      <c r="P20" s="38"/>
      <c r="Q20" s="38"/>
      <c r="R20" s="38"/>
      <c r="S20" s="38"/>
      <c r="T20" s="38"/>
      <c r="U20" s="38"/>
      <c r="V20" s="38"/>
      <c r="W20" s="38"/>
      <c r="X20" s="38"/>
      <c r="Y20" s="38"/>
      <c r="Z20" s="38"/>
    </row>
    <row r="21" spans="1:26" ht="3.75" customHeight="1" x14ac:dyDescent="0.3">
      <c r="A21" s="39"/>
      <c r="B21" s="40"/>
      <c r="C21" s="40"/>
      <c r="D21" s="41"/>
      <c r="E21" s="42"/>
      <c r="F21" s="42"/>
      <c r="G21" s="43"/>
      <c r="H21" s="44"/>
      <c r="I21" s="45"/>
      <c r="J21" s="45"/>
      <c r="K21" s="45"/>
      <c r="L21" s="45"/>
      <c r="M21" s="45"/>
      <c r="N21" s="45"/>
      <c r="O21" s="45"/>
      <c r="P21" s="45"/>
      <c r="Q21" s="45"/>
      <c r="R21" s="45"/>
      <c r="S21" s="45"/>
      <c r="T21" s="45"/>
      <c r="U21" s="45"/>
      <c r="V21" s="45"/>
      <c r="W21" s="45"/>
      <c r="X21" s="45"/>
      <c r="Y21" s="45"/>
      <c r="Z21" s="45"/>
    </row>
    <row r="22" spans="1:26" ht="30" customHeight="1" x14ac:dyDescent="0.3">
      <c r="A22" s="46" t="s">
        <v>21</v>
      </c>
      <c r="B22" s="93" t="s">
        <v>49</v>
      </c>
      <c r="C22" s="81"/>
      <c r="D22" s="47">
        <f>D14+G14+D20+G20</f>
        <v>0</v>
      </c>
      <c r="E22" s="94" t="s">
        <v>22</v>
      </c>
      <c r="F22" s="95"/>
      <c r="G22" s="96"/>
      <c r="H22" s="1"/>
    </row>
    <row r="23" spans="1:26" ht="3.75" customHeight="1" x14ac:dyDescent="0.3">
      <c r="A23" s="48"/>
      <c r="B23" s="49"/>
      <c r="C23" s="49"/>
      <c r="D23" s="50"/>
      <c r="E23" s="49"/>
      <c r="F23" s="49"/>
      <c r="G23" s="51"/>
      <c r="H23" s="1"/>
    </row>
    <row r="24" spans="1:26" ht="15.75" customHeight="1" x14ac:dyDescent="0.3">
      <c r="A24" s="97" t="s">
        <v>50</v>
      </c>
      <c r="B24" s="72"/>
      <c r="C24" s="98"/>
      <c r="D24" s="52" t="s">
        <v>23</v>
      </c>
      <c r="E24" s="99" t="s">
        <v>24</v>
      </c>
      <c r="F24" s="75"/>
      <c r="G24" s="100"/>
      <c r="H24" s="1"/>
    </row>
    <row r="25" spans="1:26" ht="30.75" customHeight="1" x14ac:dyDescent="0.3">
      <c r="A25" s="53" t="s">
        <v>25</v>
      </c>
      <c r="B25" s="92" t="s">
        <v>26</v>
      </c>
      <c r="C25" s="76"/>
      <c r="D25" s="54"/>
      <c r="E25" s="101" t="s">
        <v>51</v>
      </c>
      <c r="F25" s="75"/>
      <c r="G25" s="100"/>
      <c r="H25" s="10"/>
    </row>
    <row r="26" spans="1:26" ht="31.5" customHeight="1" x14ac:dyDescent="0.3">
      <c r="A26" s="55" t="s">
        <v>27</v>
      </c>
      <c r="B26" s="90" t="s">
        <v>28</v>
      </c>
      <c r="C26" s="91"/>
      <c r="D26" s="56"/>
      <c r="E26" s="102" t="s">
        <v>52</v>
      </c>
      <c r="F26" s="103"/>
      <c r="G26" s="104"/>
      <c r="H26" s="10"/>
    </row>
    <row r="27" spans="1:26" ht="29.25" customHeight="1" x14ac:dyDescent="0.3">
      <c r="A27" s="53" t="s">
        <v>29</v>
      </c>
      <c r="B27" s="92" t="s">
        <v>30</v>
      </c>
      <c r="C27" s="76"/>
      <c r="D27" s="57"/>
      <c r="E27" s="101" t="s">
        <v>31</v>
      </c>
      <c r="F27" s="75"/>
      <c r="G27" s="100"/>
      <c r="H27" s="10"/>
    </row>
    <row r="28" spans="1:26" ht="15.75" customHeight="1" x14ac:dyDescent="0.3">
      <c r="A28" s="55" t="s">
        <v>32</v>
      </c>
      <c r="B28" s="90" t="s">
        <v>33</v>
      </c>
      <c r="C28" s="91"/>
      <c r="D28" s="58">
        <f>D25-D26-D27</f>
        <v>0</v>
      </c>
      <c r="E28" s="110" t="s">
        <v>34</v>
      </c>
      <c r="F28" s="103"/>
      <c r="G28" s="104"/>
      <c r="H28" s="10"/>
    </row>
    <row r="29" spans="1:26" ht="29.25" customHeight="1" x14ac:dyDescent="0.3">
      <c r="A29" s="59" t="s">
        <v>35</v>
      </c>
      <c r="B29" s="105" t="s">
        <v>36</v>
      </c>
      <c r="C29" s="106"/>
      <c r="D29" s="57"/>
      <c r="E29" s="111" t="s">
        <v>53</v>
      </c>
      <c r="F29" s="112"/>
      <c r="G29" s="113"/>
      <c r="H29" s="10"/>
    </row>
    <row r="30" spans="1:26" ht="29.25" customHeight="1" x14ac:dyDescent="0.3">
      <c r="A30" s="53" t="s">
        <v>37</v>
      </c>
      <c r="B30" s="60"/>
      <c r="C30" s="60" t="s">
        <v>38</v>
      </c>
      <c r="D30" s="61" t="e">
        <f>D29/D28</f>
        <v>#DIV/0!</v>
      </c>
      <c r="E30" s="114" t="s">
        <v>39</v>
      </c>
      <c r="F30" s="75"/>
      <c r="G30" s="76"/>
      <c r="H30" s="10"/>
    </row>
    <row r="31" spans="1:26" ht="3.75" customHeight="1" x14ac:dyDescent="0.3">
      <c r="A31" s="62"/>
      <c r="B31" s="1"/>
      <c r="C31" s="1"/>
      <c r="D31" s="1"/>
      <c r="E31" s="1"/>
      <c r="F31" s="1"/>
      <c r="G31" s="63"/>
      <c r="H31" s="1"/>
    </row>
    <row r="32" spans="1:26" ht="15.75" customHeight="1" x14ac:dyDescent="0.3">
      <c r="A32" s="107" t="s">
        <v>54</v>
      </c>
      <c r="B32" s="75"/>
      <c r="C32" s="75"/>
      <c r="D32" s="76"/>
      <c r="E32" s="99" t="s">
        <v>24</v>
      </c>
      <c r="F32" s="75"/>
      <c r="G32" s="100"/>
      <c r="H32" s="1"/>
    </row>
    <row r="33" spans="1:8" ht="69" customHeight="1" x14ac:dyDescent="0.3">
      <c r="A33" s="64" t="s">
        <v>40</v>
      </c>
      <c r="B33" s="108" t="s">
        <v>55</v>
      </c>
      <c r="C33" s="109"/>
      <c r="D33" s="65">
        <f>0.85*D25</f>
        <v>0</v>
      </c>
      <c r="E33" s="115" t="s">
        <v>56</v>
      </c>
      <c r="F33" s="116"/>
      <c r="G33" s="117"/>
      <c r="H33" s="1"/>
    </row>
    <row r="34" spans="1:8" ht="70.5" customHeight="1" x14ac:dyDescent="0.3">
      <c r="A34" s="66" t="s">
        <v>41</v>
      </c>
      <c r="B34" s="90" t="s">
        <v>42</v>
      </c>
      <c r="C34" s="91"/>
      <c r="D34" s="67">
        <f>MIN(D22,D33)</f>
        <v>0</v>
      </c>
      <c r="E34" s="118" t="s">
        <v>57</v>
      </c>
      <c r="F34" s="103"/>
      <c r="G34" s="104"/>
      <c r="H34" s="1"/>
    </row>
    <row r="35" spans="1:8" ht="13.5" customHeight="1" x14ac:dyDescent="0.3">
      <c r="A35" s="1"/>
      <c r="B35" s="68"/>
      <c r="C35" s="68"/>
      <c r="D35" s="69"/>
      <c r="E35" s="1"/>
      <c r="F35" s="70"/>
      <c r="G35" s="1"/>
      <c r="H35" s="1"/>
    </row>
    <row r="36" spans="1:8" ht="15.75" customHeight="1" x14ac:dyDescent="0.3"/>
    <row r="37" spans="1:8" ht="15.75" customHeight="1" x14ac:dyDescent="0.3"/>
    <row r="38" spans="1:8" ht="15.75" customHeight="1" x14ac:dyDescent="0.3"/>
    <row r="39" spans="1:8" ht="15.75" customHeight="1" x14ac:dyDescent="0.3"/>
    <row r="40" spans="1:8" ht="15.75" customHeight="1" x14ac:dyDescent="0.3"/>
    <row r="41" spans="1:8" ht="15.75" customHeight="1" x14ac:dyDescent="0.3"/>
    <row r="42" spans="1:8" ht="15.75" customHeight="1" x14ac:dyDescent="0.3"/>
    <row r="43" spans="1:8" ht="15.75" customHeight="1" x14ac:dyDescent="0.3"/>
    <row r="44" spans="1:8" ht="15.75" customHeight="1" x14ac:dyDescent="0.3"/>
    <row r="45" spans="1:8" ht="15.75" customHeight="1" x14ac:dyDescent="0.3"/>
    <row r="46" spans="1:8" ht="15.75" customHeight="1" x14ac:dyDescent="0.3"/>
    <row r="47" spans="1:8" ht="15.75" customHeight="1" x14ac:dyDescent="0.3"/>
    <row r="48" spans="1: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sheetProtection algorithmName="SHA-512" hashValue="tu0qR6koxm7cE7Heoczk7o79HEfMaN15wWppobtqZ5gtIeomCzBLfMwVl/SPdygwsyz6UPVYdtCTEB3grw1suA==" saltValue="mwgTio80o1GWD+IYaHK+6A==" spinCount="100000" sheet="1" objects="1" scenarios="1"/>
  <mergeCells count="35">
    <mergeCell ref="B29:C29"/>
    <mergeCell ref="A32:D32"/>
    <mergeCell ref="B33:C33"/>
    <mergeCell ref="B34:C34"/>
    <mergeCell ref="E27:G27"/>
    <mergeCell ref="E28:G28"/>
    <mergeCell ref="E29:G29"/>
    <mergeCell ref="E30:G30"/>
    <mergeCell ref="E32:G32"/>
    <mergeCell ref="E33:G33"/>
    <mergeCell ref="E34:G34"/>
    <mergeCell ref="B20:C20"/>
    <mergeCell ref="E20:F20"/>
    <mergeCell ref="B26:C26"/>
    <mergeCell ref="B27:C27"/>
    <mergeCell ref="B28:C28"/>
    <mergeCell ref="B22:C22"/>
    <mergeCell ref="E22:G22"/>
    <mergeCell ref="A24:C24"/>
    <mergeCell ref="E24:G24"/>
    <mergeCell ref="B25:C25"/>
    <mergeCell ref="E25:G25"/>
    <mergeCell ref="E26:G26"/>
    <mergeCell ref="B14:C14"/>
    <mergeCell ref="E14:F14"/>
    <mergeCell ref="A16:A17"/>
    <mergeCell ref="B16:D16"/>
    <mergeCell ref="E16:G16"/>
    <mergeCell ref="A1:G1"/>
    <mergeCell ref="A4:C4"/>
    <mergeCell ref="A5:C5"/>
    <mergeCell ref="A6:B6"/>
    <mergeCell ref="A8:A9"/>
    <mergeCell ref="B8:D8"/>
    <mergeCell ref="E8:G8"/>
  </mergeCells>
  <pageMargins left="0.25" right="0.25" top="0.75" bottom="0.75" header="0" footer="0"/>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674FD4-3F82-4033-B535-9203F37D0B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11610F4-13D7-422D-A1AC-94B225D25BCB}">
  <ds:schemaRefs>
    <ds:schemaRef ds:uri="http://schemas.microsoft.com/sharepoint/v3/contenttype/forms"/>
  </ds:schemaRefs>
</ds:datastoreItem>
</file>

<file path=customXml/itemProps3.xml><?xml version="1.0" encoding="utf-8"?>
<ds:datastoreItem xmlns:ds="http://schemas.openxmlformats.org/officeDocument/2006/customXml" ds:itemID="{D7317413-9083-4286-953E-DA1EE0CE24F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vt:lpstr>
      <vt:lpstr>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Russell</dc:creator>
  <cp:lastModifiedBy>Briggs Cunningham</cp:lastModifiedBy>
  <dcterms:created xsi:type="dcterms:W3CDTF">2022-10-19T13:30:52Z</dcterms:created>
  <dcterms:modified xsi:type="dcterms:W3CDTF">2023-12-11T14:54:36Z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