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5AE8202-744E-4DCB-9B61-7ACC9598AC9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<sst xmlns="http://schemas.openxmlformats.org/spreadsheetml/2006/main" count="116" uniqueCount="111">
  <si>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</si>
  <si>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</si>
  <si>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</si>
  <si>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</si>
  <si>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</si>
  <si>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</si>
  <si>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</si>
  <si>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</si>
  <si>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</si>
  <si>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</si>
  <si>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</si>
  <si>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</si>
  <si>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</si>
  <si>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</si>
  <si>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</si>
  <si>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</si>
  <si>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</si>
  <si>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</si>
  <si>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</si>
  <si>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</si>
  <si>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</si>
  <si>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</si>
  <si>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</si>
  <si>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</si>
  <si>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</si>
  <si>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</si>
  <si>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</si>
  <si>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</si>
  <si>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</si>
  <si>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</si>
  <si>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</si>
  <si>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</si>
  <si>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</si>
  <si>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</si>
  <si>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</si>
  <si>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</si>
  <si>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</si>
  <si>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</si>
  <si>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</si>
  <si>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</si>
  <si>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</si>
  <si>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</si>
  <si>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</si>
  <si>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</si>
  <si>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</si>
  <si>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</si>
  <si>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</si>
  <si>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</si>
  <si>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</si>
  <si>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</si>
  <si>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</si>
  <si>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</si>
  <si>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</si>
  <si>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</si>
  <si>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</si>
  <si>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</si>
  <si>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</si>
  <si>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</si>
  <si>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</si>
  <si>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</si>
  <si>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</si>
  <si>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</si>
  <si>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</si>
  <si>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</si>
  <si>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</si>
  <si>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</si>
  <si>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</si>
  <si>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</si>
  <si>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</si>
  <si>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</si>
  <si>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</si>
  <si>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</si>
  <si>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</si>
  <si>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</si>
  <si>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</si>
  <si>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</si>
  <si>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</si>
  <si>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</si>
  <si>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</si>
  <si>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t xml:space="preserve"> </t>
  </si>
  <si>
    <t>19:10</t>
  </si>
  <si>
    <t>18:34</t>
  </si>
  <si>
    <t>21:41</t>
  </si>
  <si>
    <t>19:25</t>
  </si>
  <si>
    <t>15:59</t>
  </si>
  <si>
    <t>21:58</t>
  </si>
  <si>
    <t>35:08</t>
  </si>
  <si>
    <t>19:55</t>
  </si>
  <si>
    <t>25:35</t>
  </si>
  <si>
    <t>20:56</t>
  </si>
  <si>
    <t>19:24</t>
  </si>
  <si>
    <t>26:11</t>
  </si>
  <si>
    <t>26:22</t>
  </si>
  <si>
    <t>19:13</t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</si>
  <si>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4/16/20</t>
    </r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</si>
  <si>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</t>
    </r>
  </si>
  <si>
    <t>17:04</t>
  </si>
  <si>
    <t>14:29</t>
  </si>
  <si>
    <t>26:13</t>
  </si>
  <si>
    <t>25:26</t>
  </si>
  <si>
    <t>15:20</t>
  </si>
  <si>
    <t>23:49</t>
  </si>
  <si>
    <t>25:47</t>
  </si>
  <si>
    <t>24:41</t>
  </si>
  <si>
    <t>14:53</t>
  </si>
  <si>
    <t>39:36</t>
  </si>
  <si>
    <t>23:33</t>
  </si>
  <si>
    <t>25:11</t>
  </si>
  <si>
    <t>29:06</t>
  </si>
  <si>
    <t>34:44</t>
  </si>
  <si>
    <t>18:15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</si>
</sst>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0.0%"/>
    <numFmt numFmtId="166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6" fillId="0" borderId="0" xfId="0" applyFont="1"/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20" workbookViewId="0">
      <pane xSplit="1" topLeftCell="B1" activePane="topRight" state="frozen"/>
      <selection pane="topRight" activeCell="E38" sqref="E38"/>
    </sheetView>
  </sheetViews>
  <sheetFormatPr defaultRowHeight="14.5" x14ac:dyDescent="0.35"/>
  <cols>
    <col min="1" max="1" width="29.1796875" customWidth="1"/>
    <col min="2" max="2" width="15.54296875" bestFit="1" customWidth="1"/>
    <col min="3" max="3" width="9.453125" customWidth="1"/>
    <col min="4" max="4" width="15.7265625" customWidth="1"/>
    <col min="5" max="5" width="21" bestFit="1" customWidth="1"/>
    <col min="6" max="6" width="20.54296875" customWidth="1"/>
    <col min="7" max="7" width="37.453125" bestFit="1" customWidth="1"/>
    <col min="8" max="8" width="29.7265625" bestFit="1" customWidth="1"/>
    <col min="9" max="9" width="28" customWidth="1"/>
    <col min="10" max="10" width="23.81640625" bestFit="1" customWidth="1"/>
    <col min="11" max="11" width="41" customWidth="1"/>
  </cols>
  <sheetData>
    <row r="1" spans="1:11" ht="23.5" x14ac:dyDescent="0.55000000000000004">
      <c r="A1" s="33" t="s">
        <v>0</v>
      </c>
      <c r="B1" s="33"/>
      <c r="C1" s="33"/>
      <c r="D1" s="33"/>
      <c r="E1" s="33"/>
      <c r="F1" s="33"/>
    </row>
    <row r="2" spans="1:11" ht="21" x14ac:dyDescent="0.5">
      <c r="A2" s="34" t="s">
        <v>12</v>
      </c>
      <c r="B2" s="34"/>
      <c r="C2" s="34"/>
      <c r="D2" s="34"/>
      <c r="E2" s="34"/>
      <c r="F2" s="34"/>
    </row>
    <row r="3" spans="1:11" x14ac:dyDescent="0.35">
      <c r="A3" s="1"/>
      <c r="B3" s="1"/>
      <c r="C3" s="1"/>
      <c r="D3" s="1"/>
      <c r="E3" s="1"/>
      <c r="F3" s="1"/>
    </row>
    <row r="4" spans="1:11" x14ac:dyDescent="0.35">
      <c r="A4" s="35" t="s">
        <v>30</v>
      </c>
      <c r="B4" s="36"/>
      <c r="C4" s="36"/>
      <c r="D4" s="37"/>
      <c r="E4" s="10"/>
    </row>
    <row r="5" spans="1:11" x14ac:dyDescent="0.35">
      <c r="A5" s="32" t="s">
        <v>95</v>
      </c>
      <c r="B5" s="32"/>
      <c r="C5" s="32"/>
      <c r="D5" s="32"/>
      <c r="E5" s="11"/>
    </row>
    <row r="6" spans="1:11" ht="15.5" x14ac:dyDescent="0.35">
      <c r="A6" s="32" t="s">
        <v>31</v>
      </c>
      <c r="B6" s="32"/>
      <c r="C6" s="32"/>
      <c r="D6" s="32"/>
      <c r="E6" s="12"/>
      <c r="G6" s="7"/>
      <c r="H6" s="7"/>
      <c r="I6" s="7"/>
      <c r="J6" s="7"/>
      <c r="K6" s="7"/>
    </row>
    <row r="7" spans="1:11" x14ac:dyDescent="0.35">
      <c r="A7" s="32" t="s">
        <v>32</v>
      </c>
      <c r="B7" s="32"/>
      <c r="C7" s="32"/>
      <c r="D7" s="32"/>
      <c r="E7" s="13"/>
    </row>
    <row r="8" spans="1:11" x14ac:dyDescent="0.35">
      <c r="A8" s="32" t="s">
        <v>94</v>
      </c>
      <c r="B8" s="32"/>
      <c r="C8" s="32"/>
      <c r="D8" s="32"/>
      <c r="E8" s="11"/>
    </row>
    <row r="9" spans="1:11" s="3" customFormat="1" ht="15.5" x14ac:dyDescent="0.35">
      <c r="A9" s="8"/>
      <c r="B9" s="8"/>
      <c r="C9" s="8"/>
      <c r="D9" s="8"/>
      <c r="E9" s="2"/>
    </row>
    <row r="10" spans="1:11" s="3" customFormat="1" ht="15.75" customHeight="1" x14ac:dyDescent="0.35">
      <c r="A10" s="39" t="s">
        <v>11</v>
      </c>
      <c r="B10" s="39"/>
      <c r="C10" s="39"/>
      <c r="D10" s="39"/>
      <c r="E10" s="39"/>
      <c r="F10" s="39"/>
    </row>
    <row r="11" spans="1:11" s="3" customFormat="1" ht="15.75" customHeight="1" x14ac:dyDescent="0.35">
      <c r="A11" s="40" t="s">
        <v>79</v>
      </c>
      <c r="B11" s="41"/>
      <c r="C11" s="41"/>
      <c r="D11" s="41"/>
      <c r="E11" s="41"/>
      <c r="F11" s="42"/>
      <c r="H11" s="5"/>
      <c r="I11" s="5"/>
      <c r="J11" s="5"/>
    </row>
    <row r="12" spans="1:11" s="3" customFormat="1" ht="15.75" customHeight="1" x14ac:dyDescent="0.35">
      <c r="A12" s="43"/>
      <c r="B12" s="44"/>
      <c r="C12" s="44"/>
      <c r="D12" s="44"/>
      <c r="E12" s="44"/>
      <c r="F12" s="45"/>
      <c r="H12" s="5"/>
      <c r="I12" s="5"/>
      <c r="J12" s="5"/>
    </row>
    <row r="13" spans="1:11" s="3" customFormat="1" ht="15.75" customHeight="1" x14ac:dyDescent="0.35">
      <c r="A13" s="43"/>
      <c r="B13" s="44"/>
      <c r="C13" s="44"/>
      <c r="D13" s="44"/>
      <c r="E13" s="44"/>
      <c r="F13" s="45"/>
      <c r="H13" s="5"/>
      <c r="I13" s="5"/>
      <c r="J13" s="5"/>
    </row>
    <row r="14" spans="1:11" s="3" customFormat="1" ht="15.75" customHeight="1" x14ac:dyDescent="0.35">
      <c r="A14" s="43"/>
      <c r="B14" s="44"/>
      <c r="C14" s="44"/>
      <c r="D14" s="44"/>
      <c r="E14" s="44"/>
      <c r="F14" s="45"/>
      <c r="H14" s="5"/>
      <c r="I14" s="5"/>
      <c r="J14" s="5"/>
    </row>
    <row r="15" spans="1:11" s="3" customFormat="1" ht="15.75" customHeight="1" x14ac:dyDescent="0.35">
      <c r="A15" s="43"/>
      <c r="B15" s="44"/>
      <c r="C15" s="44"/>
      <c r="D15" s="44"/>
      <c r="E15" s="44"/>
      <c r="F15" s="45"/>
      <c r="H15" s="5"/>
      <c r="I15" s="5"/>
      <c r="J15" s="5"/>
    </row>
    <row r="16" spans="1:11" s="3" customFormat="1" ht="15.75" customHeight="1" x14ac:dyDescent="0.35">
      <c r="A16" s="43"/>
      <c r="B16" s="44"/>
      <c r="C16" s="44"/>
      <c r="D16" s="44"/>
      <c r="E16" s="44"/>
      <c r="F16" s="45"/>
    </row>
    <row r="17" spans="1:11" s="3" customFormat="1" ht="15.75" customHeight="1" x14ac:dyDescent="0.35">
      <c r="A17" s="46"/>
      <c r="B17" s="47"/>
      <c r="C17" s="47"/>
      <c r="D17" s="47"/>
      <c r="E17" s="47"/>
      <c r="F17" s="48"/>
    </row>
    <row r="20" spans="1:11" x14ac:dyDescent="0.35">
      <c r="A20" s="38" t="s">
        <v>9</v>
      </c>
      <c r="B20" s="38"/>
      <c r="C20" s="38"/>
      <c r="D20" s="38"/>
      <c r="E20" s="49"/>
      <c r="F20" s="50"/>
      <c r="G20" s="50"/>
      <c r="H20" s="50"/>
      <c r="I20" s="50"/>
      <c r="J20" s="50"/>
      <c r="K20" s="50"/>
    </row>
    <row r="21" spans="1:11" x14ac:dyDescent="0.3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3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3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0.95799999999999996</v>
      </c>
      <c r="F23" s="27">
        <v>73.7</v>
      </c>
      <c r="G23" s="28" t="s">
        <v>96</v>
      </c>
      <c r="H23" s="27">
        <f>I23/3.345</f>
        <v>9.2538116591928254</v>
      </c>
      <c r="I23" s="29">
        <v>30.954000000000001</v>
      </c>
      <c r="J23" s="29">
        <v>9</v>
      </c>
      <c r="K23" s="21" t="s">
        <v>66</v>
      </c>
    </row>
    <row r="24" spans="1:11" x14ac:dyDescent="0.3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0.98699999999999999</v>
      </c>
      <c r="F24" s="29">
        <v>677.53</v>
      </c>
      <c r="G24" s="28" t="s">
        <v>97</v>
      </c>
      <c r="H24" s="27">
        <f t="shared" ref="H24:H37" si="0">I24/3.345</f>
        <v>85.20179372197309</v>
      </c>
      <c r="I24" s="29">
        <v>285</v>
      </c>
      <c r="J24" s="29">
        <v>85</v>
      </c>
      <c r="K24" s="21" t="s">
        <v>67</v>
      </c>
    </row>
    <row r="25" spans="1:11" x14ac:dyDescent="0.3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0.98399999999999999</v>
      </c>
      <c r="F25" s="29">
        <v>575.62</v>
      </c>
      <c r="G25" s="28" t="s">
        <v>98</v>
      </c>
      <c r="H25" s="27">
        <f t="shared" si="0"/>
        <v>72.346786248131536</v>
      </c>
      <c r="I25" s="29">
        <v>242</v>
      </c>
      <c r="J25" s="29">
        <v>39</v>
      </c>
      <c r="K25" s="21" t="s">
        <v>68</v>
      </c>
    </row>
    <row r="26" spans="1:11" x14ac:dyDescent="0.3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0.98599999999999999</v>
      </c>
      <c r="F26" s="30">
        <v>1108.32</v>
      </c>
      <c r="G26" s="28" t="s">
        <v>99</v>
      </c>
      <c r="H26" s="27">
        <f t="shared" si="0"/>
        <v>139.31240657698055</v>
      </c>
      <c r="I26" s="29">
        <v>466</v>
      </c>
      <c r="J26" s="29">
        <v>82</v>
      </c>
      <c r="K26" s="21" t="s">
        <v>69</v>
      </c>
    </row>
    <row r="27" spans="1:11" x14ac:dyDescent="0.3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0.97</v>
      </c>
      <c r="F27" s="29">
        <v>213.18</v>
      </c>
      <c r="G27" s="28" t="s">
        <v>100</v>
      </c>
      <c r="H27" s="27">
        <f t="shared" si="0"/>
        <v>26.767115097159937</v>
      </c>
      <c r="I27" s="29">
        <v>89.536000000000001</v>
      </c>
      <c r="J27" s="29">
        <v>29</v>
      </c>
      <c r="K27" s="21" t="s">
        <v>70</v>
      </c>
    </row>
    <row r="28" spans="1:11" x14ac:dyDescent="0.3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0.98</v>
      </c>
      <c r="F28" s="30">
        <v>1173.26</v>
      </c>
      <c r="G28" s="28" t="s">
        <v>101</v>
      </c>
      <c r="H28" s="27">
        <f t="shared" si="0"/>
        <v>147.38415545590433</v>
      </c>
      <c r="I28" s="29">
        <v>493</v>
      </c>
      <c r="J28" s="29">
        <v>148</v>
      </c>
      <c r="K28" s="21" t="s">
        <v>71</v>
      </c>
    </row>
    <row r="29" spans="1:11" x14ac:dyDescent="0.3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0.98</v>
      </c>
      <c r="F29" s="29">
        <v>855.34</v>
      </c>
      <c r="G29" s="28" t="s">
        <v>102</v>
      </c>
      <c r="H29" s="27">
        <f t="shared" si="0"/>
        <v>107.32436472346785</v>
      </c>
      <c r="I29" s="29">
        <v>359</v>
      </c>
      <c r="J29" s="29">
        <v>54</v>
      </c>
      <c r="K29" s="21" t="s">
        <v>72</v>
      </c>
    </row>
    <row r="30" spans="1:11" x14ac:dyDescent="0.3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0.97099999999999997</v>
      </c>
      <c r="F30" s="29">
        <v>749.01</v>
      </c>
      <c r="G30" s="28" t="s">
        <v>103</v>
      </c>
      <c r="H30" s="27">
        <f t="shared" si="0"/>
        <v>94.170403587443943</v>
      </c>
      <c r="I30" s="29">
        <v>315</v>
      </c>
      <c r="J30" s="29">
        <v>58</v>
      </c>
      <c r="K30" s="21" t="s">
        <v>72</v>
      </c>
    </row>
    <row r="31" spans="1:11" x14ac:dyDescent="0.3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0.95399999999999996</v>
      </c>
      <c r="F31" s="30">
        <v>696.88</v>
      </c>
      <c r="G31" s="28" t="s">
        <v>104</v>
      </c>
      <c r="H31" s="27">
        <f t="shared" si="0"/>
        <v>87.593423019431981</v>
      </c>
      <c r="I31" s="29">
        <v>293</v>
      </c>
      <c r="J31" s="29">
        <v>128</v>
      </c>
      <c r="K31" s="22" t="s">
        <v>73</v>
      </c>
    </row>
    <row r="32" spans="1:11" x14ac:dyDescent="0.3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0.98699999999999999</v>
      </c>
      <c r="F32" s="30">
        <v>161.16</v>
      </c>
      <c r="G32" s="28" t="s">
        <v>105</v>
      </c>
      <c r="H32" s="27">
        <f t="shared" si="0"/>
        <v>20.235276532137515</v>
      </c>
      <c r="I32" s="29">
        <v>67.686999999999998</v>
      </c>
      <c r="J32" s="29">
        <v>6</v>
      </c>
      <c r="K32" s="22" t="s">
        <v>74</v>
      </c>
    </row>
    <row r="33" spans="1:11" x14ac:dyDescent="0.3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0.97099999999999997</v>
      </c>
      <c r="F33" s="30">
        <v>433.28</v>
      </c>
      <c r="G33" s="28" t="s">
        <v>106</v>
      </c>
      <c r="H33" s="27">
        <f t="shared" si="0"/>
        <v>54.40956651718983</v>
      </c>
      <c r="I33" s="29">
        <v>182</v>
      </c>
      <c r="J33" s="29">
        <v>38</v>
      </c>
      <c r="K33" s="23" t="s">
        <v>75</v>
      </c>
    </row>
    <row r="34" spans="1:11" x14ac:dyDescent="0.3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0.97799999999999998</v>
      </c>
      <c r="F34" s="29">
        <v>230.24</v>
      </c>
      <c r="G34" s="28" t="s">
        <v>107</v>
      </c>
      <c r="H34" s="27">
        <f t="shared" si="0"/>
        <v>28.909118086696559</v>
      </c>
      <c r="I34" s="29">
        <v>96.700999999999993</v>
      </c>
      <c r="J34" s="29">
        <v>25</v>
      </c>
      <c r="K34" s="22" t="s">
        <v>76</v>
      </c>
    </row>
    <row r="35" spans="1:11" x14ac:dyDescent="0.3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0.97099999999999997</v>
      </c>
      <c r="F35" s="30">
        <v>4382.7700000000004</v>
      </c>
      <c r="G35" s="28" t="s">
        <v>108</v>
      </c>
      <c r="H35" s="27">
        <f t="shared" si="0"/>
        <v>550.37369207772792</v>
      </c>
      <c r="I35" s="31">
        <v>1841</v>
      </c>
      <c r="J35" s="29">
        <v>280</v>
      </c>
      <c r="K35" s="22" t="s">
        <v>67</v>
      </c>
    </row>
    <row r="36" spans="1:11" x14ac:dyDescent="0.3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0.96699999999999997</v>
      </c>
      <c r="F36" s="30">
        <v>5616.2</v>
      </c>
      <c r="G36" s="28" t="s">
        <v>109</v>
      </c>
      <c r="H36" s="27">
        <f t="shared" si="0"/>
        <v>705.23168908819127</v>
      </c>
      <c r="I36" s="31">
        <v>2359</v>
      </c>
      <c r="J36" s="29">
        <v>353</v>
      </c>
      <c r="K36" s="22" t="s">
        <v>77</v>
      </c>
    </row>
    <row r="37" spans="1:11" x14ac:dyDescent="0.3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0.98</v>
      </c>
      <c r="F37" s="30">
        <v>1070.24</v>
      </c>
      <c r="G37" s="28" t="s">
        <v>110</v>
      </c>
      <c r="H37" s="27">
        <f t="shared" si="0"/>
        <v>134.52914798206277</v>
      </c>
      <c r="I37" s="29">
        <v>450</v>
      </c>
      <c r="J37" s="29">
        <v>91</v>
      </c>
      <c r="K37" s="22" t="s">
        <v>78</v>
      </c>
    </row>
    <row r="38" spans="1:11" x14ac:dyDescent="0.35">
      <c r="F38" s="26"/>
      <c r="G38" s="26"/>
      <c r="H38" s="26"/>
      <c r="I38" s="26"/>
      <c r="J38" s="26"/>
    </row>
    <row r="39" spans="1:11" x14ac:dyDescent="0.35">
      <c r="D39" s="9" t="s">
        <v>27</v>
      </c>
      <c r="E39" s="4"/>
      <c r="F39" s="16">
        <f>SUM(F23:F37)</f>
        <v>18016.730000000003</v>
      </c>
      <c r="G39" s="17"/>
      <c r="H39" s="15">
        <f>SUM(H23:H37)</f>
        <v>2263.0427503736919</v>
      </c>
      <c r="I39" s="16">
        <f>SUM(I23:I37)</f>
        <v>7569.8779999999997</v>
      </c>
      <c r="J39" s="4">
        <f>SUM(J23:J37)</f>
        <v>1425</v>
      </c>
    </row>
    <row r="40" spans="1:11" x14ac:dyDescent="0.35">
      <c r="D40" s="9" t="s">
        <v>28</v>
      </c>
      <c r="E40" s="14">
        <f t="shared" ref="E40:J40" si="1">AVERAGE(E23:E37)</f>
        <v>0.97493333333333354</v>
      </c>
      <c r="F40" s="15">
        <f t="shared" si="1"/>
        <v>1201.1153333333336</v>
      </c>
      <c r="G40" s="20" t="s">
        <v>93</v>
      </c>
      <c r="H40" s="15">
        <f t="shared" si="1"/>
        <v>150.86951669157946</v>
      </c>
      <c r="I40" s="15">
        <f t="shared" si="1"/>
        <v>504.65853333333331</v>
      </c>
      <c r="J40" s="15">
        <f t="shared" si="1"/>
        <v>95</v>
      </c>
    </row>
  </sheetData>
  <mergeCells count="11">
    <mergeCell ref="A8:D8"/>
    <mergeCell ref="A20:D20"/>
    <mergeCell ref="A10:F10"/>
    <mergeCell ref="A11:F17"/>
    <mergeCell ref="E20:K20"/>
    <mergeCell ref="A7:D7"/>
    <mergeCell ref="A5:D5"/>
    <mergeCell ref="A1:F1"/>
    <mergeCell ref="A2:F2"/>
    <mergeCell ref="A4:D4"/>
    <mergeCell ref="A6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21"/>
  <sheetViews>
    <sheetView workbookViewId="0">
      <selection activeCell="B21" sqref="B7:B21"/>
    </sheetView>
  </sheetViews>
  <sheetFormatPr defaultRowHeight="14.5" x14ac:dyDescent="0.35"/>
  <sheetData>
    <row r="7" spans="2:2" x14ac:dyDescent="0.35">
      <c r="B7" s="25" t="s">
        <v>80</v>
      </c>
    </row>
    <row r="8" spans="2:2" x14ac:dyDescent="0.35">
      <c r="B8" s="25" t="s">
        <v>81</v>
      </c>
    </row>
    <row r="9" spans="2:2" x14ac:dyDescent="0.35">
      <c r="B9" s="25" t="s">
        <v>82</v>
      </c>
    </row>
    <row r="10" spans="2:2" x14ac:dyDescent="0.35">
      <c r="B10" s="25" t="s">
        <v>83</v>
      </c>
    </row>
    <row r="11" spans="2:2" x14ac:dyDescent="0.35">
      <c r="B11" s="25" t="s">
        <v>84</v>
      </c>
    </row>
    <row r="12" spans="2:2" x14ac:dyDescent="0.35">
      <c r="B12" s="25" t="s">
        <v>85</v>
      </c>
    </row>
    <row r="13" spans="2:2" x14ac:dyDescent="0.35">
      <c r="B13" s="25" t="s">
        <v>86</v>
      </c>
    </row>
    <row r="14" spans="2:2" x14ac:dyDescent="0.35">
      <c r="B14" s="25" t="s">
        <v>87</v>
      </c>
    </row>
    <row r="15" spans="2:2" x14ac:dyDescent="0.35">
      <c r="B15" s="25" t="s">
        <v>88</v>
      </c>
    </row>
    <row r="16" spans="2:2" x14ac:dyDescent="0.35">
      <c r="B16" s="25" t="s">
        <v>89</v>
      </c>
    </row>
    <row r="17" spans="2:2" x14ac:dyDescent="0.35">
      <c r="B17" s="25" t="s">
        <v>90</v>
      </c>
    </row>
    <row r="18" spans="2:2" x14ac:dyDescent="0.35">
      <c r="B18" s="25" t="s">
        <v>91</v>
      </c>
    </row>
    <row r="19" spans="2:2" x14ac:dyDescent="0.35">
      <c r="B19" s="25">
        <v>0.9194444444444444</v>
      </c>
    </row>
    <row r="20" spans="2:2" x14ac:dyDescent="0.35">
      <c r="B20" s="25" t="s">
        <v>92</v>
      </c>
    </row>
    <row r="21" spans="2:2" x14ac:dyDescent="0.35">
      <c r="B21" s="25">
        <v>0.68194444444444446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0E5832-3549-408A-89B5-51B801DA3D45}"/>
</file>

<file path=customXml/itemProps2.xml><?xml version="1.0" encoding="utf-8"?>
<ds:datastoreItem xmlns:ds="http://schemas.openxmlformats.org/officeDocument/2006/customXml" ds:itemID="{3583B498-9954-47D1-9D3B-E421FE530E55}"/>
</file>

<file path=customXml/itemProps3.xml><?xml version="1.0" encoding="utf-8"?>
<ds:datastoreItem xmlns:ds="http://schemas.openxmlformats.org/officeDocument/2006/customXml" ds:itemID="{93B42669-200B-496B-9ADD-76F92D6D0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Q1 Royal Farms</dc:title>
  <dc:creator/>
  <cp:lastModifiedBy/>
  <dcterms:created xsi:type="dcterms:W3CDTF">2006-09-16T00:00:00Z</dcterms:created>
  <dcterms:modified xsi:type="dcterms:W3CDTF">2020-04-16T20:46:56Z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