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Grantee Quarterly Report" sheetId="1" r:id="rId1"/>
  </sheets>
  <definedNames>
    <definedName name="StationStatus">#REF!</definedName>
  </definedNames>
  <calcPr calcId="162913"/>
</workbook>
</file>

<file path=xl/calcChain.xml><?xml version="1.0" encoding="utf-8"?>
<calcChain xmlns="http://schemas.openxmlformats.org/spreadsheetml/2006/main">
  <c r="M25" i="1" l="1"/>
  <c r="M26" i="1"/>
  <c r="M27" i="1"/>
  <c r="M24" i="1"/>
  <c r="L25" i="1"/>
  <c r="L26" i="1"/>
  <c r="L27" i="1"/>
  <c r="L24" i="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<sst xmlns="http://schemas.openxmlformats.org/spreadsheetml/2006/main" count="47" uniqueCount="39">
  <si>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</si>
  <si>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</si>
  <si>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</si>
  <si>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</si>
  <si>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</si>
  <si>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</si>
  <si>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</si>
  <si>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</si>
  <si>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</si>
  <si>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</si>
  <si>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</si>
  <si>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</si>
  <si>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</si>
  <si>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</si>
  <si>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</si>
  <si>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</si>
  <si>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</si>
  <si>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</si>
  <si>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</si>
  <si>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</si>
  <si>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</si>
  <si>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</si>
  <si>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</si>
  <si>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</si>
  <si>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</si>
  <si>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</si>
  <si>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</si>
  <si>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</si>
  <si>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</si>
  <si>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</si>
  <si>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</si>
  <si>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</si>
  <si>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</si>
  <si>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</si>
  <si>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</si>
  <si>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</si>
  <si>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</si>
  <si>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r>
      <t>ChargePoint is pleased to provide data related to the operation of MEA funded DC Fast Charging stations (DCFC) during Q3'18 - July to September. In total, the DC Fast Charging Stations installed by ChargePoint dispensed 1,515 kWh across 91</t>
    </r>
    <r>
      <rPr>
        <b/>
        <sz val="11"/>
        <color theme="1"/>
        <rFont val="Calibri"/>
        <family val="2"/>
        <scheme val="minor"/>
      </rPr>
      <t xml:space="preserve"> </t>
    </r>
    <r>
      <rPr>
        <sz val="11"/>
        <color theme="1"/>
        <rFont val="Calibri"/>
        <family val="2"/>
        <scheme val="minor"/>
      </rPr>
      <t>charging sessions or an average of 17 kWh per session. This level of utilization resulted in the displacement of 190 gallons of gasoline using the industry assumption of .1255 gallons saved per kWh. The average utilization time of the 50kW DCFC was 36 minutes per session, which can provide up to 200 miles of range per hour of charging (RPH) on the ChargePoint Express 200 stations.  
All four stations were operational for 100% of the time for this quarter, as there were no issue or events that caused the stations to go down.
ChargePoint anticipates that these station's utilization will continue to increase as knowledge of their existence proliferates and EV adoption increases in the state of Maryland.</t>
    </r>
  </si>
  <si>
    <t>Q3'18 (July to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</si>
</sst>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14" fontId="0" fillId="3" borderId="19" xfId="0" applyNumberFormat="1" applyFont="1"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5" borderId="1" xfId="0" applyNumberFormat="1" applyFill="1" applyBorder="1" applyAlignment="1">
      <alignment horizontal="center"/>
    </xf>
    <xf numFmtId="41" fontId="0" fillId="0" borderId="1" xfId="0" applyNumberFormat="1" applyBorder="1" applyAlignment="1">
      <alignment horizontal="center"/>
    </xf>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3"/>
  <sheetViews>
    <sheetView showGridLines="0" tabSelected="1" zoomScale="85" zoomScaleNormal="85" workbookViewId="0">
      <selection activeCell="G6" sqref="G6"/>
    </sheetView>
  </sheetViews>
  <sheetFormatPr defaultRowHeight="15" x14ac:dyDescent="0.25"/>
  <cols>
    <col min="2" max="2" width="28.7109375" customWidth="1"/>
    <col min="3" max="3" width="25.85546875" customWidth="1"/>
    <col min="4" max="4" width="15.42578125" customWidth="1"/>
    <col min="5" max="5" width="9.7109375" customWidth="1"/>
    <col min="6" max="6" width="18.5703125" bestFit="1" customWidth="1"/>
    <col min="7" max="7" width="30.42578125" bestFit="1" customWidth="1"/>
    <col min="8" max="8" width="16.5703125" customWidth="1"/>
    <col min="9" max="9" width="20.85546875" customWidth="1"/>
    <col min="10" max="10" width="17.42578125" customWidth="1"/>
    <col min="11" max="11" width="13.7109375" customWidth="1"/>
    <col min="12" max="12" width="17" customWidth="1"/>
    <col min="13" max="13" width="17.140625" customWidth="1"/>
  </cols>
  <sheetData>
    <row r="1" spans="2:13" ht="21" x14ac:dyDescent="0.35">
      <c r="E1" s="17" t="s">
        <v>24</v>
      </c>
    </row>
    <row r="2" spans="2:13" x14ac:dyDescent="0.25">
      <c r="E2" s="16"/>
    </row>
    <row r="3" spans="2:13" ht="23.25" x14ac:dyDescent="0.35">
      <c r="B3" s="53" t="s">
        <v>1</v>
      </c>
      <c r="C3" s="53"/>
      <c r="D3" s="53"/>
      <c r="E3" s="53"/>
      <c r="F3" s="53"/>
      <c r="G3" s="53"/>
      <c r="H3" s="53"/>
    </row>
    <row r="4" spans="2:13" ht="21" x14ac:dyDescent="0.35">
      <c r="B4" s="54" t="s">
        <v>10</v>
      </c>
      <c r="C4" s="54"/>
      <c r="D4" s="54"/>
      <c r="E4" s="54"/>
      <c r="F4" s="54"/>
      <c r="G4" s="54"/>
      <c r="H4" s="54"/>
    </row>
    <row r="5" spans="2:13" ht="15.75" thickBot="1" x14ac:dyDescent="0.3">
      <c r="B5" s="2"/>
      <c r="C5" s="2"/>
      <c r="D5" s="2"/>
      <c r="E5" s="2"/>
      <c r="F5" s="2"/>
      <c r="G5" s="2"/>
      <c r="H5" s="2"/>
    </row>
    <row r="6" spans="2:13" x14ac:dyDescent="0.25">
      <c r="B6" s="55" t="s">
        <v>2</v>
      </c>
      <c r="C6" s="56"/>
      <c r="D6" s="56"/>
      <c r="E6" s="56"/>
      <c r="F6" s="57"/>
      <c r="G6" s="9" t="s">
        <v>34</v>
      </c>
    </row>
    <row r="7" spans="2:13" x14ac:dyDescent="0.25">
      <c r="B7" s="50" t="s">
        <v>0</v>
      </c>
      <c r="C7" s="51"/>
      <c r="D7" s="52"/>
      <c r="E7" s="52"/>
      <c r="F7" s="52"/>
      <c r="G7" s="10" t="s">
        <v>38</v>
      </c>
    </row>
    <row r="8" spans="2:13" x14ac:dyDescent="0.25">
      <c r="B8" s="50" t="s">
        <v>12</v>
      </c>
      <c r="C8" s="51"/>
      <c r="D8" s="52"/>
      <c r="E8" s="52"/>
      <c r="F8" s="52"/>
      <c r="G8" s="10" t="s">
        <v>35</v>
      </c>
      <c r="I8" s="6"/>
      <c r="J8" s="6"/>
      <c r="K8" s="6"/>
      <c r="L8" s="6"/>
      <c r="M8" s="6"/>
    </row>
    <row r="9" spans="2:13" x14ac:dyDescent="0.25">
      <c r="B9" s="50" t="s">
        <v>11</v>
      </c>
      <c r="C9" s="51"/>
      <c r="D9" s="52"/>
      <c r="E9" s="52"/>
      <c r="F9" s="52"/>
      <c r="G9" s="10" t="s">
        <v>36</v>
      </c>
    </row>
    <row r="10" spans="2:13" ht="15.75" thickBot="1" x14ac:dyDescent="0.3">
      <c r="B10" s="60" t="s">
        <v>13</v>
      </c>
      <c r="C10" s="61"/>
      <c r="D10" s="62"/>
      <c r="E10" s="62"/>
      <c r="F10" s="62"/>
      <c r="G10" s="11">
        <v>43395</v>
      </c>
    </row>
    <row r="11" spans="2:13" s="2" customFormat="1" ht="15.75" x14ac:dyDescent="0.25">
      <c r="B11" s="7"/>
      <c r="C11" s="7"/>
      <c r="D11" s="7"/>
      <c r="E11" s="7"/>
      <c r="F11" s="7"/>
      <c r="G11" s="1"/>
    </row>
    <row r="12" spans="2:13" s="2" customFormat="1" ht="15.75" customHeight="1" x14ac:dyDescent="0.25">
      <c r="B12" s="66" t="s">
        <v>9</v>
      </c>
      <c r="C12" s="66"/>
      <c r="D12" s="66"/>
      <c r="E12" s="66"/>
      <c r="F12" s="66"/>
      <c r="G12" s="66"/>
      <c r="H12" s="66"/>
    </row>
    <row r="13" spans="2:13" s="2" customFormat="1" ht="36" customHeight="1" x14ac:dyDescent="0.25">
      <c r="B13" s="70" t="s">
        <v>37</v>
      </c>
      <c r="C13" s="71"/>
      <c r="D13" s="71"/>
      <c r="E13" s="71"/>
      <c r="F13" s="71"/>
      <c r="G13" s="72"/>
      <c r="H13" s="24"/>
      <c r="J13" s="5"/>
      <c r="K13" s="5"/>
      <c r="L13" s="5"/>
      <c r="M13" s="5"/>
    </row>
    <row r="14" spans="2:13" s="2" customFormat="1" ht="36" customHeight="1" x14ac:dyDescent="0.25">
      <c r="B14" s="73"/>
      <c r="C14" s="74"/>
      <c r="D14" s="74"/>
      <c r="E14" s="74"/>
      <c r="F14" s="74"/>
      <c r="G14" s="75"/>
      <c r="H14" s="24"/>
      <c r="J14" s="5"/>
      <c r="K14" s="5"/>
      <c r="L14" s="5"/>
      <c r="M14" s="5"/>
    </row>
    <row r="15" spans="2:13" s="2" customFormat="1" ht="36" customHeight="1" x14ac:dyDescent="0.25">
      <c r="B15" s="73"/>
      <c r="C15" s="74"/>
      <c r="D15" s="74"/>
      <c r="E15" s="74"/>
      <c r="F15" s="74"/>
      <c r="G15" s="75"/>
      <c r="H15" s="24"/>
      <c r="J15" s="5"/>
      <c r="K15" s="5"/>
      <c r="L15" s="5"/>
      <c r="M15" s="5"/>
    </row>
    <row r="16" spans="2:13" s="2" customFormat="1" ht="36" customHeight="1" x14ac:dyDescent="0.25">
      <c r="B16" s="73"/>
      <c r="C16" s="74"/>
      <c r="D16" s="74"/>
      <c r="E16" s="74"/>
      <c r="F16" s="74"/>
      <c r="G16" s="75"/>
      <c r="H16" s="24"/>
      <c r="J16" s="5"/>
      <c r="K16" s="5"/>
      <c r="L16" s="5"/>
      <c r="M16" s="5"/>
    </row>
    <row r="17" spans="2:16" s="2" customFormat="1" ht="36" customHeight="1" x14ac:dyDescent="0.25">
      <c r="B17" s="73"/>
      <c r="C17" s="74"/>
      <c r="D17" s="74"/>
      <c r="E17" s="74"/>
      <c r="F17" s="74"/>
      <c r="G17" s="75"/>
      <c r="H17" s="24"/>
      <c r="K17" s="5"/>
      <c r="L17" s="48"/>
      <c r="M17" s="48"/>
    </row>
    <row r="18" spans="2:16" s="2" customFormat="1" ht="36" customHeight="1" x14ac:dyDescent="0.25">
      <c r="B18" s="73"/>
      <c r="C18" s="74"/>
      <c r="D18" s="74"/>
      <c r="E18" s="74"/>
      <c r="F18" s="74"/>
      <c r="G18" s="75"/>
      <c r="H18" s="24"/>
      <c r="L18" s="49"/>
      <c r="M18" s="49"/>
    </row>
    <row r="19" spans="2:16" s="2" customFormat="1" ht="36" customHeight="1" x14ac:dyDescent="0.25">
      <c r="B19" s="76"/>
      <c r="C19" s="77"/>
      <c r="D19" s="77"/>
      <c r="E19" s="77"/>
      <c r="F19" s="77"/>
      <c r="G19" s="78"/>
      <c r="H19" s="24"/>
      <c r="L19" s="49"/>
      <c r="M19" s="49"/>
    </row>
    <row r="20" spans="2:16" x14ac:dyDescent="0.25">
      <c r="L20" s="35"/>
      <c r="M20" s="35"/>
    </row>
    <row r="21" spans="2:16" ht="15.75" thickBot="1" x14ac:dyDescent="0.3"/>
    <row r="22" spans="2:16" x14ac:dyDescent="0.25">
      <c r="B22" s="63" t="s">
        <v>8</v>
      </c>
      <c r="C22" s="64"/>
      <c r="D22" s="65"/>
      <c r="E22" s="65"/>
      <c r="F22" s="65"/>
      <c r="G22" s="67" t="s">
        <v>14</v>
      </c>
      <c r="H22" s="68"/>
      <c r="I22" s="68"/>
      <c r="J22" s="68"/>
      <c r="K22" s="69"/>
      <c r="L22" s="58" t="s">
        <v>15</v>
      </c>
      <c r="M22" s="59"/>
      <c r="N22" s="8"/>
    </row>
    <row r="23" spans="2:16" ht="30" x14ac:dyDescent="0.25">
      <c r="B23" s="18" t="s">
        <v>25</v>
      </c>
      <c r="C23" s="21" t="s">
        <v>3</v>
      </c>
      <c r="D23" s="4" t="s">
        <v>4</v>
      </c>
      <c r="E23" s="4" t="s">
        <v>5</v>
      </c>
      <c r="F23" s="4" t="s">
        <v>6</v>
      </c>
      <c r="G23" s="30" t="s">
        <v>30</v>
      </c>
      <c r="H23" s="4" t="s">
        <v>7</v>
      </c>
      <c r="I23" s="30" t="s">
        <v>31</v>
      </c>
      <c r="J23" s="30" t="s">
        <v>32</v>
      </c>
      <c r="K23" s="30" t="s">
        <v>33</v>
      </c>
      <c r="L23" s="4" t="s">
        <v>7</v>
      </c>
      <c r="M23" s="31" t="s">
        <v>32</v>
      </c>
    </row>
    <row r="24" spans="2:16" x14ac:dyDescent="0.25">
      <c r="B24" s="19" t="s">
        <v>26</v>
      </c>
      <c r="C24" s="22" t="s">
        <v>17</v>
      </c>
      <c r="D24" s="3" t="s">
        <v>19</v>
      </c>
      <c r="E24" s="15">
        <v>21740</v>
      </c>
      <c r="F24" s="3" t="s">
        <v>21</v>
      </c>
      <c r="G24" s="27">
        <v>1</v>
      </c>
      <c r="H24" s="36">
        <v>744.02700000000004</v>
      </c>
      <c r="I24" s="37">
        <v>36.963821138211387</v>
      </c>
      <c r="J24" s="38">
        <v>93.376000000000005</v>
      </c>
      <c r="K24" s="37">
        <v>41</v>
      </c>
      <c r="L24" s="38">
        <f>3282+H24</f>
        <v>4026.027</v>
      </c>
      <c r="M24" s="39">
        <f>412+J24</f>
        <v>505.37599999999998</v>
      </c>
      <c r="O24" s="32"/>
      <c r="P24" s="33"/>
    </row>
    <row r="25" spans="2:16" x14ac:dyDescent="0.25">
      <c r="B25" s="19" t="s">
        <v>27</v>
      </c>
      <c r="C25" s="22" t="s">
        <v>17</v>
      </c>
      <c r="D25" s="3" t="s">
        <v>19</v>
      </c>
      <c r="E25" s="15">
        <v>21740</v>
      </c>
      <c r="F25" s="3" t="s">
        <v>21</v>
      </c>
      <c r="G25" s="27">
        <v>1</v>
      </c>
      <c r="H25" s="36">
        <v>306.221</v>
      </c>
      <c r="I25" s="37">
        <v>44.48571428571428</v>
      </c>
      <c r="J25" s="38">
        <v>38.430999999999997</v>
      </c>
      <c r="K25" s="37">
        <v>14</v>
      </c>
      <c r="L25" s="38">
        <f t="shared" ref="L25:L27" si="0">3282+H25</f>
        <v>3588.221</v>
      </c>
      <c r="M25" s="39">
        <f t="shared" ref="M25:M27" si="1">412+J25</f>
        <v>450.43099999999998</v>
      </c>
      <c r="O25" s="32"/>
      <c r="P25" s="33"/>
    </row>
    <row r="26" spans="2:16" x14ac:dyDescent="0.25">
      <c r="B26" s="19" t="s">
        <v>28</v>
      </c>
      <c r="C26" s="22" t="s">
        <v>16</v>
      </c>
      <c r="D26" s="3" t="s">
        <v>18</v>
      </c>
      <c r="E26" s="15">
        <v>21162</v>
      </c>
      <c r="F26" s="3" t="s">
        <v>20</v>
      </c>
      <c r="G26" s="27"/>
      <c r="H26" s="38">
        <v>583.38199999999995</v>
      </c>
      <c r="I26" s="37">
        <v>30.521031746031749</v>
      </c>
      <c r="J26" s="38">
        <v>73.215999999999994</v>
      </c>
      <c r="K26" s="37">
        <v>42</v>
      </c>
      <c r="L26" s="38">
        <f t="shared" si="0"/>
        <v>3865.3820000000001</v>
      </c>
      <c r="M26" s="39">
        <f t="shared" si="1"/>
        <v>485.21600000000001</v>
      </c>
      <c r="O26" s="32"/>
      <c r="P26" s="33"/>
    </row>
    <row r="27" spans="2:16" ht="15.75" thickBot="1" x14ac:dyDescent="0.3">
      <c r="B27" s="20" t="s">
        <v>29</v>
      </c>
      <c r="C27" s="23" t="s">
        <v>16</v>
      </c>
      <c r="D27" s="14" t="s">
        <v>18</v>
      </c>
      <c r="E27" s="26">
        <v>21162</v>
      </c>
      <c r="F27" s="14" t="s">
        <v>20</v>
      </c>
      <c r="G27" s="27"/>
      <c r="H27" s="40">
        <v>384.81299999999999</v>
      </c>
      <c r="I27" s="40">
        <v>38.353030303030316</v>
      </c>
      <c r="J27" s="41">
        <v>48.294000000000004</v>
      </c>
      <c r="K27" s="40">
        <v>22</v>
      </c>
      <c r="L27" s="38">
        <f t="shared" si="0"/>
        <v>3666.8130000000001</v>
      </c>
      <c r="M27" s="39">
        <f t="shared" si="1"/>
        <v>460.29399999999998</v>
      </c>
      <c r="O27" s="34"/>
      <c r="P27" s="33"/>
    </row>
    <row r="28" spans="2:16" ht="15.75" thickBot="1" x14ac:dyDescent="0.3">
      <c r="H28" s="42"/>
      <c r="I28" s="42"/>
      <c r="J28" s="42"/>
      <c r="K28" s="42"/>
      <c r="L28" s="42"/>
      <c r="M28" s="42"/>
    </row>
    <row r="29" spans="2:16" x14ac:dyDescent="0.25">
      <c r="F29" s="12" t="s">
        <v>22</v>
      </c>
      <c r="G29" s="29"/>
      <c r="H29" s="43">
        <f>SUM(H24:H27)</f>
        <v>2018.4430000000002</v>
      </c>
      <c r="I29" s="44"/>
      <c r="J29" s="43">
        <f>SUM(J24:J27)</f>
        <v>253.31700000000004</v>
      </c>
      <c r="K29" s="43">
        <f>SUM(K24:K27)</f>
        <v>119</v>
      </c>
      <c r="L29" s="43">
        <f>SUM(L24:L27)</f>
        <v>15146.442999999999</v>
      </c>
      <c r="M29" s="45">
        <f>SUM(M24:M27)</f>
        <v>1901.317</v>
      </c>
      <c r="O29" s="35"/>
      <c r="P29" s="35"/>
    </row>
    <row r="30" spans="2:16" ht="15.75" thickBot="1" x14ac:dyDescent="0.3">
      <c r="F30" s="13" t="s">
        <v>23</v>
      </c>
      <c r="G30" s="28">
        <f>AVERAGE(G24:G27)</f>
        <v>1</v>
      </c>
      <c r="H30" s="40">
        <f>AVERAGE(H24:H27)</f>
        <v>504.61075000000005</v>
      </c>
      <c r="I30" s="40">
        <f>AVERAGE(I24:I27)</f>
        <v>37.580899368246932</v>
      </c>
      <c r="J30" s="40">
        <f>AVERAGE(J24:J27)</f>
        <v>63.329250000000009</v>
      </c>
      <c r="K30" s="40">
        <f>AVERAGE(K24:K27)</f>
        <v>29.75</v>
      </c>
      <c r="L30" s="46"/>
      <c r="M30" s="47"/>
    </row>
    <row r="33" spans="2:7" x14ac:dyDescent="0.25">
      <c r="B33" s="25"/>
      <c r="C33" s="25"/>
      <c r="D33" s="25"/>
      <c r="E33" s="25"/>
      <c r="F33" s="25"/>
      <c r="G33" s="25"/>
    </row>
  </sheetData>
  <mergeCells count="12">
    <mergeCell ref="L22:M22"/>
    <mergeCell ref="B10:F10"/>
    <mergeCell ref="B22:F22"/>
    <mergeCell ref="B12:H12"/>
    <mergeCell ref="G22:K22"/>
    <mergeCell ref="B13:G19"/>
    <mergeCell ref="B9:F9"/>
    <mergeCell ref="B7:F7"/>
    <mergeCell ref="B3:H3"/>
    <mergeCell ref="B4:H4"/>
    <mergeCell ref="B6:F6"/>
    <mergeCell ref="B8:F8"/>
  </mergeCells>
  <hyperlinks>
    <hyperlink ref="G9" r:id="rId1"/>
  </hyperlinks>
  <pageMargins left="0.25" right="0.25" top="0.75" bottom="0.75" header="0.3" footer="0.3"/>
  <pageSetup paperSize="5" scale="6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F9D4EDE3-4A46-4E7A-B3FD-6E381AC9AF0B}"/>
</file>

<file path=customXml/itemProps2.xml><?xml version="1.0" encoding="utf-8"?>
<ds:datastoreItem xmlns:ds="http://schemas.openxmlformats.org/officeDocument/2006/customXml" ds:itemID="{986D3254-52F4-4BC2-B764-A79767F905BE}"/>
</file>

<file path=customXml/itemProps3.xml><?xml version="1.0" encoding="utf-8"?>
<ds:datastoreItem xmlns:ds="http://schemas.openxmlformats.org/officeDocument/2006/customXml" ds:itemID="{151F5758-DC9C-43FA-B34D-30E10D06FF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2018-11-13T15:49:33Z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