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https://stateofmaryland-my.sharepoint.com/personal/natalie_buscemi_maryland_gov/Documents/"/>
    </mc:Choice>
  </mc:AlternateContent>
  <xr:revisionPtr revIDLastSave="958" documentId="8_{7BED0387-D69D-4569-B011-FFA5D6A0286A}" xr6:coauthVersionLast="47" xr6:coauthVersionMax="47" xr10:uidLastSave="{A38496D7-1B9A-446E-A8D2-6F53448C16A2}"/>
  <bookViews>
    <workbookView xWindow="-108" yWindow="-108" windowWidth="23256" windowHeight="13896" xr2:uid="{00000000-000D-0000-FFFF-FFFF00000000}"/>
  </bookViews>
  <sheets>
    <sheet name="Introduction &amp; Leveraged Funds" sheetId="1" r:id="rId1"/>
    <sheet name="Direct - Justified Supplemental" sheetId="15" r:id="rId2"/>
    <sheet name="Direct - Personnel&amp;Fringe" sheetId="5" r:id="rId3"/>
    <sheet name="Direct - Contractual" sheetId="9" r:id="rId4"/>
    <sheet name="Direct - Materials" sheetId="7" r:id="rId5"/>
    <sheet name="Direct - Other" sheetId="12" r:id="rId6"/>
    <sheet name="Admin Costs, Indirect" sheetId="14" r:id="rId7"/>
    <sheet name="HiddenLists" sheetId="2" state="hidden" r:id="rId8"/>
  </sheets>
  <externalReferences>
    <externalReference r:id="rId9"/>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7" i="1" l="1"/>
  <c r="E27" i="1" l="1"/>
  <c r="A15" i="15"/>
  <c r="E30" i="1"/>
  <c r="D16" i="14" l="1"/>
  <c r="D15" i="7"/>
  <c r="D14" i="7"/>
  <c r="D13" i="7"/>
  <c r="D12" i="7"/>
  <c r="D11" i="7"/>
  <c r="D10" i="7"/>
  <c r="D9" i="7"/>
  <c r="D8" i="7"/>
  <c r="D7" i="7"/>
  <c r="D6" i="7"/>
  <c r="D5" i="7"/>
  <c r="D14" i="12"/>
  <c r="E62" i="9"/>
  <c r="E42" i="9"/>
  <c r="E22" i="9"/>
  <c r="F64" i="9" s="1"/>
  <c r="G65" i="5" l="1"/>
  <c r="E65" i="5"/>
  <c r="C43" i="5"/>
  <c r="F43" i="5"/>
  <c r="G64" i="5" l="1"/>
  <c r="H64" i="5" s="1" a="1"/>
  <c r="H64" i="5" s="1"/>
  <c r="G63" i="5"/>
  <c r="G62" i="5"/>
  <c r="H62" i="5" s="1" a="1"/>
  <c r="H62" i="5" s="1"/>
  <c r="G61" i="5"/>
  <c r="G60" i="5"/>
  <c r="G59" i="5"/>
  <c r="H59" i="5" s="1" a="1"/>
  <c r="H59" i="5" s="1"/>
  <c r="G58" i="5"/>
  <c r="G57" i="5"/>
  <c r="H57" i="5" s="1" a="1"/>
  <c r="H57" i="5" s="1"/>
  <c r="G56" i="5"/>
  <c r="G55" i="5"/>
  <c r="G54" i="5"/>
  <c r="G53" i="5"/>
  <c r="G52" i="5"/>
  <c r="H52" i="5" s="1" a="1"/>
  <c r="H52" i="5" s="1"/>
  <c r="G51" i="5"/>
  <c r="G50" i="5"/>
  <c r="G49" i="5"/>
  <c r="E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43" i="5" l="1"/>
  <c r="H50" i="5" a="1"/>
  <c r="H50" i="5" s="1"/>
  <c r="H55" i="5" a="1"/>
  <c r="H55" i="5" s="1"/>
  <c r="H60" i="5" a="1"/>
  <c r="H60" i="5" s="1"/>
  <c r="H58" i="5" a="1"/>
  <c r="H58" i="5" s="1"/>
  <c r="H61" i="5" a="1"/>
  <c r="H61" i="5" s="1"/>
  <c r="H54" i="5" a="1"/>
  <c r="H54" i="5" s="1"/>
  <c r="H49" i="5" a="1"/>
  <c r="H49" i="5" s="1"/>
  <c r="H63" i="5" a="1"/>
  <c r="H63" i="5" s="1"/>
  <c r="H56" i="5" a="1"/>
  <c r="H56" i="5" s="1"/>
  <c r="H51" i="5" a="1"/>
  <c r="H51" i="5" s="1"/>
  <c r="H53" i="5" a="1"/>
  <c r="H53" i="5" s="1"/>
  <c r="H65" i="5" l="1"/>
  <c r="E28" i="1" s="1"/>
  <c r="H28" i="1" l="1"/>
  <c r="H29" i="1" s="1"/>
  <c r="E29" i="1"/>
  <c r="H30" i="1" l="1"/>
  <c r="H31" i="1" s="1"/>
  <c r="D19" i="1" s="1"/>
  <c r="D22" i="1" l="1"/>
  <c r="E19" i="1"/>
  <c r="E20" i="1"/>
  <c r="E21" i="1"/>
  <c r="E2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Natalie Buscemi</author>
  </authors>
  <commentList>
    <comment ref="H30" authorId="0" shapeId="0" xr:uid="{FA25663D-4711-479A-804F-4F6ED049C86E}">
      <text>
        <r>
          <rPr>
            <sz val="12"/>
            <color indexed="81"/>
            <rFont val="Tahoma"/>
            <family val="2"/>
          </rPr>
          <t xml:space="preserve">Admin costs are capped at 15% of the total requested grant amount. Therefore, the formula output is the lesser of the two values: total admin costs in Tab 7 OR the maximum calculated admin. </t>
        </r>
      </text>
    </comment>
    <comment ref="H31" authorId="0" shapeId="0" xr:uid="{FE5409AA-4E46-4DC6-B2B5-C71C11308D43}">
      <text>
        <r>
          <rPr>
            <b/>
            <u/>
            <sz val="12"/>
            <color indexed="81"/>
            <rFont val="Tahoma"/>
            <family val="2"/>
          </rPr>
          <t>As a reminder:</t>
        </r>
        <r>
          <rPr>
            <sz val="12"/>
            <color indexed="81"/>
            <rFont val="Tahoma"/>
            <family val="2"/>
          </rPr>
          <t xml:space="preserve"> The maximum requested grant amount is $750,000.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<sst xmlns="http://schemas.openxmlformats.org/spreadsheetml/2006/main" count="125" uniqueCount="88">
  <si>
    <t>FUNDING SOURCES</t>
  </si>
  <si>
    <t>Source</t>
  </si>
  <si>
    <t>Expected Incentive</t>
  </si>
  <si>
    <t>Percentage of Source Funds</t>
  </si>
  <si>
    <t>Additional Funding Source: [NAME]</t>
  </si>
  <si>
    <t>TOTAL</t>
  </si>
  <si>
    <t>FUNDING USES</t>
  </si>
  <si>
    <t>Use</t>
  </si>
  <si>
    <t>Amount</t>
  </si>
  <si>
    <t>Percentage of Subsidy for Use Category</t>
  </si>
  <si>
    <t>Calculated Grant Amount</t>
  </si>
  <si>
    <t>Direct Costs for Base Grant - Personal &amp; Fringe, Contractual, Materials and Other Costs</t>
  </si>
  <si>
    <t>Total Direct Costs</t>
  </si>
  <si>
    <t>N/A</t>
  </si>
  <si>
    <r>
      <t xml:space="preserve">Instructions for Personnel:
</t>
    </r>
    <r>
      <rPr>
        <sz val="10"/>
        <rFont val="Calibri"/>
        <family val="2"/>
      </rPr>
      <t xml:space="preserve">1. </t>
    </r>
    <r>
      <rPr>
        <u/>
        <sz val="10"/>
        <rFont val="Calibri"/>
        <family val="2"/>
      </rPr>
      <t>List project costs solely for employees of the entity completing this form</t>
    </r>
    <r>
      <rPr>
        <sz val="10"/>
        <rFont val="Calibri"/>
        <family val="2"/>
      </rPr>
      <t xml:space="preserve">. All personnel costs for subrecipients and contractors must be included in tab, </t>
    </r>
    <r>
      <rPr>
        <b/>
        <sz val="10"/>
        <rFont val="Calibri"/>
        <family val="2"/>
      </rPr>
      <t>"Contractual."</t>
    </r>
    <r>
      <rPr>
        <sz val="10"/>
        <rFont val="Calibri"/>
        <family val="2"/>
      </rPr>
      <t xml:space="preserve">
2. All personnel should be identified by position title and not employee name. Enter the amount of time and the base hourly rate and the total direct personnel compensation will automatically calculate. Rate basis (e.g., rate negotiated for each hour worked on the project, labor distribution report, state civil service rates, etc.) must also be identified.  If any other methodology is used to pay employees, please provide an explanation. No profit may be included in personnel rates.
3. If a position and hours are attributed to multiple employees, the number of employees for that position title must be identified in the Position Title field (e.g. Four (4) Technicians working 1,000 hours each for a total of 4,000 hours).</t>
    </r>
  </si>
  <si>
    <t>Position Title</t>
  </si>
  <si>
    <t>Estimated Costs</t>
  </si>
  <si>
    <t>Total Project  Hours</t>
  </si>
  <si>
    <t>Total Project Costs</t>
  </si>
  <si>
    <t>Rate Basis</t>
  </si>
  <si>
    <t>Time 
(Hrs.)</t>
  </si>
  <si>
    <t>Hourly Rate
($/Hr.)</t>
  </si>
  <si>
    <t>Total</t>
  </si>
  <si>
    <r>
      <rPr>
        <b/>
        <sz val="10"/>
        <color rgb="FFFF0000"/>
        <rFont val="Calibri"/>
        <family val="2"/>
      </rPr>
      <t xml:space="preserve">E.g. </t>
    </r>
    <r>
      <rPr>
        <sz val="10"/>
        <color rgb="FFFF0000"/>
        <rFont val="Calibri"/>
        <family val="2"/>
      </rPr>
      <t>Senior Engineer</t>
    </r>
  </si>
  <si>
    <t>Actual Salary</t>
  </si>
  <si>
    <r>
      <rPr>
        <b/>
        <sz val="10"/>
        <color rgb="FFFF0000"/>
        <rFont val="Calibri"/>
        <family val="2"/>
      </rPr>
      <t xml:space="preserve">E.g. </t>
    </r>
    <r>
      <rPr>
        <sz val="10"/>
        <color rgb="FFFF0000"/>
        <rFont val="Calibri"/>
        <family val="2"/>
      </rPr>
      <t>Program Manager</t>
    </r>
  </si>
  <si>
    <t>TOTAL PERSONNEL</t>
  </si>
  <si>
    <r>
      <t xml:space="preserve">Instructions for Fringe Benefits:
</t>
    </r>
    <r>
      <rPr>
        <sz val="10"/>
        <rFont val="Calibri"/>
        <family val="2"/>
      </rPr>
      <t xml:space="preserve">1. Fill out the table below by position title. If all employees receive the same fringe benefits, the Labor Type column can show "Total Personnel" instead of listing out all position titles.   
2. </t>
    </r>
    <r>
      <rPr>
        <b/>
        <sz val="10"/>
        <rFont val="Calibri"/>
        <family val="2"/>
      </rPr>
      <t>The rates and how they are applied should not be averaged to get one fringe cost percentage.</t>
    </r>
    <r>
      <rPr>
        <sz val="10"/>
        <rFont val="Calibri"/>
        <family val="2"/>
      </rPr>
      <t xml:space="preserve"> A detailed description must be included to provide DOE with a breakdown of the calculation. This description may be provided in the Additional Explanation section below or may be provided in an attachment to this form.  
3. The fringe benefit rates should be applied to all positions, regardless of whether those funds will be supported by Federal Share or Recipient Cost Share.
4. If additional rows are needed, please see instruction box #3 on the</t>
    </r>
    <r>
      <rPr>
        <b/>
        <sz val="10"/>
        <rFont val="Calibri"/>
        <family val="2"/>
      </rPr>
      <t xml:space="preserve"> Instructions </t>
    </r>
    <r>
      <rPr>
        <sz val="10"/>
        <rFont val="Calibri"/>
        <family val="2"/>
      </rPr>
      <t>tab.</t>
    </r>
  </si>
  <si>
    <t>Labor Type</t>
  </si>
  <si>
    <t xml:space="preserve">Total Project </t>
  </si>
  <si>
    <t>Personnel Costs</t>
  </si>
  <si>
    <t>Rate</t>
  </si>
  <si>
    <r>
      <t xml:space="preserve">E.g. </t>
    </r>
    <r>
      <rPr>
        <sz val="10"/>
        <color indexed="10"/>
        <rFont val="Calibri"/>
        <family val="2"/>
      </rPr>
      <t>Sr. Engineer</t>
    </r>
  </si>
  <si>
    <t>TOTAL FRINGE</t>
  </si>
  <si>
    <t xml:space="preserve">Additional Explanation (as necessary): Please use this box to list the elements that comprise fringe benefits and how they are applied to the base (e.g. Personnel) to arrive at the fringe benefit rate. </t>
  </si>
  <si>
    <r>
      <rPr>
        <b/>
        <sz val="10"/>
        <rFont val="Calibri"/>
        <family val="2"/>
        <scheme val="major"/>
      </rPr>
      <t>Instructions for Contractual Costs:</t>
    </r>
    <r>
      <rPr>
        <sz val="10"/>
        <color indexed="10"/>
        <rFont val="Calibri"/>
        <family val="2"/>
        <scheme val="major"/>
      </rPr>
      <t xml:space="preserve">
</t>
    </r>
    <r>
      <rPr>
        <sz val="10"/>
        <rFont val="Calibri"/>
        <family val="2"/>
        <scheme val="major"/>
      </rPr>
      <t xml:space="preserve">1. The entity completing this form must provide all costs related to subrecipients, contractors, and other partners in the applicable boxes below.  
2. </t>
    </r>
    <r>
      <rPr>
        <u/>
        <sz val="10"/>
        <rFont val="Calibri"/>
        <family val="2"/>
        <scheme val="major"/>
      </rPr>
      <t>Subrecipients</t>
    </r>
    <r>
      <rPr>
        <sz val="10"/>
        <rFont val="Calibri"/>
        <family val="2"/>
        <scheme val="major"/>
      </rPr>
      <t xml:space="preserve"> (partners, sub-awardees) must submit a separate Budget Justification describing all project costs and calculations when their total proposed budget exceeds $500,000 of total award costs.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program are met, is responsible for programmatic decision making, must adhere to applicable program compliance requirements, and uses the funds to carry out a program of the organization. All characteristics may not be present and judgment must be used to determine subrecipient vs. contractor status. 
3. </t>
    </r>
    <r>
      <rPr>
        <u/>
        <sz val="10"/>
        <rFont val="Calibri"/>
        <family val="2"/>
        <scheme val="major"/>
      </rPr>
      <t>Contractors</t>
    </r>
    <r>
      <rPr>
        <sz val="10"/>
        <rFont val="Calibri"/>
        <family val="2"/>
        <scheme val="major"/>
      </rPr>
      <t xml:space="preserve">: List all contractors supplying commercial supplies or services used to support the project. For each Contractor with total project costs of $350,000 or more, a detailed Contractor quote must be provided. A contractor is a legal entity contracted to provide goods and services within normal business operations, provides similar goods or services to a variety of different purchasers, operates in a competitive environment, provides goods or services that are ancillary to the operation of the program, and is not subject to compliance requirements of the program. All characteristics may not be present and judgment must be used to determine subrecipient vs. contractor status. </t>
    </r>
  </si>
  <si>
    <t>Sub-Recipient
Name/Organization</t>
  </si>
  <si>
    <t>Sub-Recipient Unique Entity Identifier (UEI)</t>
  </si>
  <si>
    <t>Purpose</t>
  </si>
  <si>
    <t>Basis of Cost</t>
  </si>
  <si>
    <t>Project Total</t>
  </si>
  <si>
    <r>
      <t xml:space="preserve">E.g. </t>
    </r>
    <r>
      <rPr>
        <sz val="10"/>
        <color indexed="10"/>
        <rFont val="Calibri"/>
        <family val="2"/>
        <scheme val="major"/>
      </rPr>
      <t>XYZ Corp.</t>
    </r>
  </si>
  <si>
    <t>TLH6A6JLE1S7</t>
  </si>
  <si>
    <t xml:space="preserve">Partner to develop optimal lens for Gen 2 product. </t>
  </si>
  <si>
    <t>Cost estimate based on personnel hours and materials-   680 hrs x $150/hr + $100,000 materials = $202,000</t>
  </si>
  <si>
    <t xml:space="preserve">Sub-total: </t>
  </si>
  <si>
    <t>Contractor 
Name/Organization</t>
  </si>
  <si>
    <t>Other Partner
Name/Organization</t>
  </si>
  <si>
    <t xml:space="preserve">TOTAL CONTRACTUAL: </t>
  </si>
  <si>
    <t>Additional Explanation (as needed):</t>
  </si>
  <si>
    <r>
      <rPr>
        <b/>
        <sz val="10"/>
        <rFont val="Calibri"/>
        <family val="2"/>
        <scheme val="minor"/>
      </rPr>
      <t xml:space="preserve">Instructions for Material Costs: </t>
    </r>
    <r>
      <rPr>
        <sz val="10"/>
        <color indexed="10"/>
        <rFont val="Calibri"/>
        <family val="2"/>
        <scheme val="minor"/>
      </rPr>
      <t xml:space="preserve">
</t>
    </r>
    <r>
      <rPr>
        <sz val="10"/>
        <rFont val="Calibri"/>
        <family val="2"/>
        <scheme val="minor"/>
      </rPr>
      <t>1. The entity may utilize this tab to document direct costs associated with materials for the proposed project. 
2. List all materials below, providing a basis of cost (e.g. contractor quotes, catalog prices, prior invoices, etc.). Briefly justify items as they apply to the proposed project. If it is existing equipment, provide logical support for the estimated value shown.</t>
    </r>
  </si>
  <si>
    <t>Equipment Item</t>
  </si>
  <si>
    <t>Qty</t>
  </si>
  <si>
    <t xml:space="preserve">Unit Cost         </t>
  </si>
  <si>
    <t xml:space="preserve">Total Cost             </t>
  </si>
  <si>
    <t>Justification of Need</t>
  </si>
  <si>
    <r>
      <t xml:space="preserve">E.g. </t>
    </r>
    <r>
      <rPr>
        <sz val="10"/>
        <color rgb="FFFF0000"/>
        <rFont val="Calibri"/>
        <family val="2"/>
        <scheme val="minor"/>
      </rPr>
      <t>Testing equipment</t>
    </r>
  </si>
  <si>
    <t>Contractor Quote - Attached</t>
  </si>
  <si>
    <t>Reliability testing</t>
  </si>
  <si>
    <t>TOTAL MATERIALS</t>
  </si>
  <si>
    <r>
      <rPr>
        <b/>
        <sz val="10"/>
        <rFont val="Calibri"/>
        <family val="2"/>
        <scheme val="minor"/>
      </rPr>
      <t>Instructions for Other Costs:</t>
    </r>
    <r>
      <rPr>
        <sz val="10"/>
        <color indexed="10"/>
        <rFont val="Calibri"/>
        <family val="2"/>
        <scheme val="minor"/>
      </rPr>
      <t xml:space="preserve">
</t>
    </r>
    <r>
      <rPr>
        <sz val="10"/>
        <rFont val="Calibri"/>
        <family val="2"/>
        <scheme val="minor"/>
      </rPr>
      <t xml:space="preserve">The entity may utilize this tab to document other direct costs not associated with the other categories of the project budget. 
</t>
    </r>
  </si>
  <si>
    <t>Description / Position</t>
  </si>
  <si>
    <t>Qty / Hours</t>
  </si>
  <si>
    <t>Unit Rate ($)</t>
  </si>
  <si>
    <t>Total ($)</t>
  </si>
  <si>
    <t>Notes</t>
  </si>
  <si>
    <t>E.g. Printing &amp; copying</t>
  </si>
  <si>
    <t>Reports, outreach materials, program docs</t>
  </si>
  <si>
    <t>Subtotal - Other</t>
  </si>
  <si>
    <r>
      <rPr>
        <b/>
        <sz val="10"/>
        <rFont val="Calibri"/>
        <family val="2"/>
        <scheme val="minor"/>
      </rPr>
      <t>Instructions for Indirect Costs:</t>
    </r>
    <r>
      <rPr>
        <sz val="10"/>
        <color indexed="10"/>
        <rFont val="Calibri"/>
        <family val="2"/>
        <scheme val="minor"/>
      </rPr>
      <t xml:space="preserve">
</t>
    </r>
    <r>
      <rPr>
        <sz val="10"/>
        <rFont val="Calibri"/>
        <family val="2"/>
        <scheme val="minor"/>
      </rPr>
      <t xml:space="preserve">The entity may utilize this tab to document other indirect costs associated with the other categories of the project budget. Indirect costs are those that have been incurred for ‘shared’ or ‘joint’ objectives and cannot be readily identified with any particular activity. 
Typical examples of indirect costs include:
Office rent, utility, insurance, maintenance, and other expenditures related to shared space
Administrative and executive team functions that support multiple program areas
Purchases, transportation, and staff expenses that benefit multiple program areas
</t>
    </r>
  </si>
  <si>
    <t>E.g. Telephone &amp; internet</t>
  </si>
  <si>
    <t>$250/month × 12 months</t>
  </si>
  <si>
    <t>E.g. Participant incentives</t>
  </si>
  <si>
    <t>$25 gift cards × 100 program participants</t>
  </si>
  <si>
    <t>E.g. Insurance &amp; professional fees</t>
  </si>
  <si>
    <t>Project-specific liability rider</t>
  </si>
  <si>
    <t>[Select]</t>
  </si>
  <si>
    <t>1: Electric Vehicle Infrastructure Planning</t>
  </si>
  <si>
    <t>2: Electric Vehicle Make-Ready</t>
  </si>
  <si>
    <t>3: Electric Vehicle Supply Equipment Installations</t>
  </si>
  <si>
    <r>
      <rPr>
        <b/>
        <sz val="10"/>
        <rFont val="Calibri"/>
        <family val="2"/>
        <scheme val="minor"/>
      </rPr>
      <t xml:space="preserve">Instructions for Justified Supplemental Amount: </t>
    </r>
    <r>
      <rPr>
        <sz val="10"/>
        <color indexed="10"/>
        <rFont val="Calibri"/>
        <family val="2"/>
        <scheme val="minor"/>
      </rPr>
      <t xml:space="preserve">
</t>
    </r>
    <r>
      <rPr>
        <sz val="10"/>
        <rFont val="Calibri"/>
        <family val="2"/>
        <scheme val="minor"/>
      </rPr>
      <t xml:space="preserve">1. The applicant may request a “justified supplemental amount.” The applicant may isolate a direct cost category for which the applicant has faced the greatest difficulty securing leveraging funding.
2. These direct costs are seperate from the other Direct cost categories listed in this Budget Workbook. </t>
    </r>
  </si>
  <si>
    <t>Justified Supplemental Amount</t>
  </si>
  <si>
    <t>Direct Costs for Justified Supplemental Amount (if requested)</t>
  </si>
  <si>
    <t>Additional funding needed</t>
  </si>
  <si>
    <t>Administrative or Indirect Costs</t>
  </si>
  <si>
    <t>MEA Energy Challenge Grant</t>
  </si>
  <si>
    <t>Maryland Energy Administration
FY2027 Energy Challenge Grant
BUDGET WORKBOOK</t>
  </si>
  <si>
    <r>
      <t xml:space="preserve">Instructions: Fill out each budget tab to the best of your knowledge and ability. Estimations are acceptable. Add lines in the tables where needed. For this tab, be sure to account for the requested MEA Energy Challenge Grant grant and all other sources and uses of funds. Submit this budget workbook with your application package in accordance with the instructions in the FY2027 Energy Challenge Grant Funding Opportunity Announcement (FOA), as applicable. 
</t>
    </r>
    <r>
      <rPr>
        <b/>
        <sz val="14"/>
        <color theme="5"/>
        <rFont val="Calibri"/>
        <family val="2"/>
      </rPr>
      <t>Please make sure to read the notes attached to various cells in the sheet to help you fill out the workbook as some cells in the Introduction &amp; Leveraged Funds tab are locked.</t>
    </r>
    <r>
      <rPr>
        <sz val="14"/>
        <color theme="1"/>
        <rFont val="Calibri"/>
        <family val="2"/>
      </rPr>
      <t xml:space="preserve"> </t>
    </r>
    <r>
      <rPr>
        <b/>
        <sz val="14"/>
        <color theme="1"/>
        <rFont val="Calibri"/>
        <family val="2"/>
      </rPr>
      <t>Delete the example cells so the formulas are calculating the actual costs entered into each tab.</t>
    </r>
    <r>
      <rPr>
        <sz val="14"/>
        <color theme="1"/>
        <rFont val="Calibri"/>
        <family val="2"/>
      </rPr>
      <t xml:space="preserve"> </t>
    </r>
    <r>
      <rPr>
        <b/>
        <u/>
        <sz val="14"/>
        <color theme="1"/>
        <rFont val="Calibri"/>
        <family val="2"/>
      </rPr>
      <t>Please note:</t>
    </r>
    <r>
      <rPr>
        <sz val="14"/>
        <color theme="1"/>
        <rFont val="Calibri"/>
        <family val="2"/>
      </rPr>
      <t xml:space="preserve"> Applicants should manually enter inputs only in the cells highlighted in yellow. The calculated outputs have no fill color. In case you have any questions, please reach out to grid.mea@maryland.gov.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</si>
</sst>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0.0%"/>
    <numFmt numFmtId="165" formatCode="&quot;$&quot;#,##0.00"/>
    <numFmt numFmtId="166" formatCode="&quot;$&quot;#,##0"/>
  </numFmts>
  <fonts count="47" x14ac:knownFonts="1">
    <font>
      <sz val="11"/>
      <color theme="1"/>
      <name val="Calibri"/>
      <scheme val="minor"/>
    </font>
    <font>
      <sz val="11"/>
      <color theme="1"/>
      <name val="Calibri"/>
      <family val="2"/>
      <scheme val="minor"/>
    </font>
    <font>
      <sz val="11"/>
      <color theme="1"/>
      <name val="Calibri"/>
      <family val="2"/>
    </font>
    <font>
      <b/>
      <sz val="11"/>
      <color theme="1"/>
      <name val="Calibri"/>
      <family val="2"/>
    </font>
    <font>
      <sz val="11"/>
      <color theme="1"/>
      <name val="Calibri"/>
      <family val="2"/>
      <scheme val="minor"/>
    </font>
    <font>
      <b/>
      <sz val="14"/>
      <color theme="1"/>
      <name val="Calibri"/>
      <family val="2"/>
    </font>
    <font>
      <sz val="14"/>
      <color theme="1"/>
      <name val="Calibri"/>
      <family val="2"/>
    </font>
    <font>
      <sz val="14"/>
      <name val="Calibri"/>
      <family val="2"/>
    </font>
    <font>
      <sz val="14"/>
      <color theme="1"/>
      <name val="Calibri"/>
      <family val="2"/>
      <scheme val="minor"/>
    </font>
    <font>
      <sz val="10"/>
      <name val="Arial"/>
      <family val="2"/>
    </font>
    <font>
      <b/>
      <sz val="11"/>
      <color theme="1"/>
      <name val="Calibri"/>
      <family val="2"/>
      <scheme val="minor"/>
    </font>
    <font>
      <b/>
      <sz val="14"/>
      <color theme="1"/>
      <name val="Calibri"/>
      <family val="2"/>
      <scheme val="minor"/>
    </font>
    <font>
      <sz val="14"/>
      <color rgb="FFFF0000"/>
      <name val="Calibri"/>
      <family val="2"/>
      <scheme val="minor"/>
    </font>
    <font>
      <sz val="11"/>
      <color rgb="FFFF0000"/>
      <name val="Calibri"/>
      <family val="2"/>
      <scheme val="minor"/>
    </font>
    <font>
      <b/>
      <sz val="14"/>
      <color indexed="18"/>
      <name val="Calibri"/>
      <family val="2"/>
    </font>
    <font>
      <b/>
      <sz val="10"/>
      <name val="Calibri"/>
      <family val="2"/>
    </font>
    <font>
      <sz val="10"/>
      <name val="Calibri"/>
      <family val="2"/>
    </font>
    <font>
      <u/>
      <sz val="10"/>
      <name val="Calibri"/>
      <family val="2"/>
    </font>
    <font>
      <b/>
      <sz val="10"/>
      <color indexed="10"/>
      <name val="Calibri"/>
      <family val="2"/>
    </font>
    <font>
      <sz val="11"/>
      <name val="Calibri"/>
      <family val="2"/>
    </font>
    <font>
      <b/>
      <sz val="11"/>
      <name val="Calibri"/>
      <family val="2"/>
    </font>
    <font>
      <sz val="10"/>
      <color rgb="FFFF0000"/>
      <name val="Calibri"/>
      <family val="2"/>
    </font>
    <font>
      <b/>
      <sz val="10"/>
      <color rgb="FFFF0000"/>
      <name val="Calibri"/>
      <family val="2"/>
    </font>
    <font>
      <b/>
      <sz val="11"/>
      <color rgb="FFFF0000"/>
      <name val="Calibri"/>
      <family val="2"/>
    </font>
    <font>
      <sz val="10"/>
      <color indexed="10"/>
      <name val="Calibri"/>
      <family val="2"/>
    </font>
    <font>
      <sz val="11"/>
      <color theme="1"/>
      <name val="Calibri"/>
      <family val="2"/>
      <scheme val="major"/>
    </font>
    <font>
      <sz val="10"/>
      <color indexed="10"/>
      <name val="Calibri"/>
      <family val="2"/>
      <scheme val="major"/>
    </font>
    <font>
      <b/>
      <sz val="10"/>
      <name val="Calibri"/>
      <family val="2"/>
      <scheme val="major"/>
    </font>
    <font>
      <sz val="10"/>
      <name val="Calibri"/>
      <family val="2"/>
      <scheme val="major"/>
    </font>
    <font>
      <u/>
      <sz val="10"/>
      <name val="Calibri"/>
      <family val="2"/>
      <scheme val="major"/>
    </font>
    <font>
      <sz val="11"/>
      <name val="Calibri"/>
      <family val="2"/>
      <scheme val="major"/>
    </font>
    <font>
      <b/>
      <sz val="11"/>
      <name val="Calibri"/>
      <family val="2"/>
      <scheme val="major"/>
    </font>
    <font>
      <b/>
      <sz val="10"/>
      <color rgb="FFFF0000"/>
      <name val="Calibri"/>
      <family val="2"/>
      <scheme val="major"/>
    </font>
    <font>
      <sz val="10"/>
      <color rgb="FFFF0000"/>
      <name val="Calibri"/>
      <family val="2"/>
      <scheme val="major"/>
    </font>
    <font>
      <b/>
      <sz val="10"/>
      <color indexed="8"/>
      <name val="Calibri"/>
      <family val="2"/>
      <scheme val="major"/>
    </font>
    <font>
      <sz val="10"/>
      <color indexed="10"/>
      <name val="Calibri"/>
      <family val="2"/>
      <scheme val="minor"/>
    </font>
    <font>
      <b/>
      <sz val="10"/>
      <name val="Calibri"/>
      <family val="2"/>
      <scheme val="minor"/>
    </font>
    <font>
      <sz val="10"/>
      <name val="Calibri"/>
      <family val="2"/>
      <scheme val="minor"/>
    </font>
    <font>
      <b/>
      <sz val="11"/>
      <name val="Calibri"/>
      <family val="2"/>
      <scheme val="minor"/>
    </font>
    <font>
      <b/>
      <sz val="10"/>
      <color rgb="FFFF0000"/>
      <name val="Calibri"/>
      <family val="2"/>
      <scheme val="minor"/>
    </font>
    <font>
      <sz val="10"/>
      <color rgb="FFFF0000"/>
      <name val="Calibri"/>
      <family val="2"/>
      <scheme val="minor"/>
    </font>
    <font>
      <sz val="11"/>
      <color rgb="FF0000FF"/>
      <name val="Calibri"/>
      <family val="2"/>
      <scheme val="minor"/>
    </font>
    <font>
      <sz val="11"/>
      <color rgb="FF595959"/>
      <name val="Calibri"/>
      <family val="2"/>
      <scheme val="minor"/>
    </font>
    <font>
      <b/>
      <sz val="14"/>
      <color theme="5"/>
      <name val="Calibri"/>
      <family val="2"/>
    </font>
    <font>
      <sz val="12"/>
      <color indexed="81"/>
      <name val="Tahoma"/>
      <family val="2"/>
    </font>
    <font>
      <b/>
      <u/>
      <sz val="12"/>
      <color indexed="81"/>
      <name val="Tahoma"/>
      <family val="2"/>
    </font>
    <font>
      <b/>
      <u/>
      <sz val="14"/>
      <color theme="1"/>
      <name val="Calibri"/>
      <family val="2"/>
    </font>
  </fonts>
  <fills count="11">
    <fill>
      <patternFill patternType="none"/>
    </fill>
    <fill>
      <patternFill patternType="gray125"/>
    </fill>
    <fill>
      <patternFill patternType="solid">
        <fgColor rgb="FFBDD6EE"/>
        <bgColor rgb="FFBDD6EE"/>
      </patternFill>
    </fill>
    <fill>
      <patternFill patternType="solid">
        <fgColor rgb="FFD8D8D8"/>
        <bgColor rgb="FFD8D8D8"/>
      </patternFill>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
      <patternFill patternType="solid">
        <fgColor rgb="FFBDD6EE"/>
        <bgColor indexed="64"/>
      </patternFill>
    </fill>
    <fill>
      <patternFill patternType="solid">
        <fgColor rgb="FFD8D8D8"/>
        <bgColor indexed="64"/>
      </patternFill>
    </fill>
  </fills>
  <borders count="75">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thin">
        <color indexed="64"/>
      </top>
      <bottom/>
      <diagonal/>
    </border>
    <border>
      <left style="thin">
        <color rgb="FF000000"/>
      </left>
      <right style="thin">
        <color indexed="64"/>
      </right>
      <top style="thin">
        <color rgb="FF000000"/>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rgb="FFFF0000"/>
      </bottom>
      <diagonal/>
    </border>
    <border>
      <left style="thin">
        <color indexed="64"/>
      </left>
      <right/>
      <top style="medium">
        <color indexed="64"/>
      </top>
      <bottom style="medium">
        <color rgb="FFFF0000"/>
      </bottom>
      <diagonal/>
    </border>
    <border>
      <left style="thin">
        <color indexed="64"/>
      </left>
      <right style="medium">
        <color indexed="64"/>
      </right>
      <top style="medium">
        <color indexed="64"/>
      </top>
      <bottom style="medium">
        <color rgb="FFFF0000"/>
      </bottom>
      <diagonal/>
    </border>
    <border>
      <left style="thin">
        <color indexed="64"/>
      </left>
      <right style="thin">
        <color indexed="64"/>
      </right>
      <top/>
      <bottom style="medium">
        <color rgb="FFFF0000"/>
      </bottom>
      <diagonal/>
    </border>
    <border>
      <left style="thin">
        <color indexed="64"/>
      </left>
      <right/>
      <top/>
      <bottom style="medium">
        <color rgb="FFFF0000"/>
      </bottom>
      <diagonal/>
    </border>
    <border>
      <left style="thin">
        <color indexed="64"/>
      </left>
      <right style="medium">
        <color indexed="64"/>
      </right>
      <top/>
      <bottom style="medium">
        <color rgb="FFFF0000"/>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rgb="FFFF0000"/>
      </bottom>
      <diagonal/>
    </border>
    <border>
      <left/>
      <right/>
      <top style="medium">
        <color indexed="64"/>
      </top>
      <bottom style="medium">
        <color rgb="FFFF0000"/>
      </bottom>
      <diagonal/>
    </border>
    <border>
      <left/>
      <right style="thin">
        <color indexed="64"/>
      </right>
      <top style="medium">
        <color indexed="64"/>
      </top>
      <bottom style="medium">
        <color rgb="FFFF0000"/>
      </bottom>
      <diagonal/>
    </border>
    <border>
      <left style="medium">
        <color indexed="64"/>
      </left>
      <right/>
      <top style="medium">
        <color rgb="FFFF0000"/>
      </top>
      <bottom style="thin">
        <color indexed="64"/>
      </bottom>
      <diagonal/>
    </border>
    <border>
      <left/>
      <right/>
      <top style="medium">
        <color rgb="FFFF0000"/>
      </top>
      <bottom style="thin">
        <color indexed="64"/>
      </bottom>
      <diagonal/>
    </border>
    <border>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10"/>
      </bottom>
      <diagonal/>
    </border>
    <border>
      <left style="thin">
        <color indexed="64"/>
      </left>
      <right style="medium">
        <color indexed="64"/>
      </right>
      <top style="medium">
        <color indexed="64"/>
      </top>
      <bottom style="medium">
        <color indexed="10"/>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diagonal/>
    </border>
  </borders>
  <cellStyleXfs count="3">
    <xf numFmtId="0" fontId="0" fillId="0" borderId="0"/>
    <xf numFmtId="44" fontId="4" fillId="0" borderId="0" applyFont="0" applyFill="0" applyBorder="0" applyAlignment="0" applyProtection="0"/>
    <xf numFmtId="0" fontId="9" fillId="0" borderId="0"/>
  </cellStyleXfs>
  <cellXfs count="316">
    <xf numFmtId="0" fontId="0" fillId="0" borderId="0" xfId="0"/>
    <xf numFmtId="0" fontId="2" fillId="0" borderId="0" xfId="0" applyFont="1"/>
    <xf numFmtId="0" fontId="10" fillId="0" borderId="0" xfId="0" applyFont="1"/>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1" fontId="20" fillId="0" borderId="24" xfId="0" applyNumberFormat="1" applyFont="1" applyBorder="1" applyAlignment="1">
      <alignment horizontal="left" vertical="center" wrapText="1"/>
    </xf>
    <xf numFmtId="0" fontId="20" fillId="0" borderId="24" xfId="0" applyFont="1" applyBorder="1" applyAlignment="1">
      <alignment horizontal="left" vertical="center" wrapText="1"/>
    </xf>
    <xf numFmtId="0" fontId="19" fillId="0" borderId="25" xfId="0" applyFont="1" applyBorder="1" applyAlignment="1">
      <alignment horizontal="left" vertical="center" wrapText="1"/>
    </xf>
    <xf numFmtId="0" fontId="19" fillId="0" borderId="27" xfId="0" applyFont="1" applyBorder="1" applyAlignment="1">
      <alignment horizontal="left" vertical="center" wrapText="1"/>
    </xf>
    <xf numFmtId="0" fontId="19" fillId="0" borderId="19" xfId="0" applyFont="1" applyBorder="1" applyAlignment="1">
      <alignment horizontal="left" vertical="center" wrapText="1"/>
    </xf>
    <xf numFmtId="1" fontId="20" fillId="0" borderId="19" xfId="0" applyNumberFormat="1" applyFont="1" applyBorder="1" applyAlignment="1">
      <alignment horizontal="left" vertical="center" wrapText="1"/>
    </xf>
    <xf numFmtId="0" fontId="20" fillId="0" borderId="19" xfId="0" applyFont="1" applyBorder="1" applyAlignment="1">
      <alignment horizontal="left" vertical="center" wrapText="1"/>
    </xf>
    <xf numFmtId="0" fontId="19" fillId="0" borderId="28" xfId="0" applyFont="1" applyBorder="1" applyAlignment="1">
      <alignment horizontal="left" vertical="center" wrapText="1"/>
    </xf>
    <xf numFmtId="0" fontId="20" fillId="0" borderId="34" xfId="0" applyFont="1" applyBorder="1" applyAlignment="1">
      <alignment horizontal="center" vertical="center" wrapText="1"/>
    </xf>
    <xf numFmtId="165" fontId="20" fillId="0" borderId="34" xfId="0" applyNumberFormat="1" applyFont="1" applyBorder="1" applyAlignment="1">
      <alignment horizontal="center" vertical="center" wrapText="1"/>
    </xf>
    <xf numFmtId="166" fontId="20" fillId="0" borderId="34" xfId="0" applyNumberFormat="1" applyFont="1" applyBorder="1" applyAlignment="1">
      <alignment horizontal="center" vertical="center" wrapText="1"/>
    </xf>
    <xf numFmtId="0" fontId="21" fillId="0" borderId="36" xfId="0" applyFont="1" applyBorder="1" applyAlignment="1">
      <alignment horizontal="left" vertical="center" wrapText="1"/>
    </xf>
    <xf numFmtId="0" fontId="21" fillId="0" borderId="36" xfId="0" applyFont="1" applyBorder="1" applyAlignment="1">
      <alignment horizontal="right" vertical="center" wrapText="1"/>
    </xf>
    <xf numFmtId="165" fontId="21" fillId="0" borderId="36" xfId="0" applyNumberFormat="1" applyFont="1" applyBorder="1" applyAlignment="1">
      <alignment horizontal="right" vertical="center" wrapText="1"/>
    </xf>
    <xf numFmtId="166" fontId="21" fillId="0" borderId="36" xfId="0" applyNumberFormat="1" applyFont="1" applyBorder="1" applyAlignment="1">
      <alignment horizontal="right" vertical="center" wrapText="1"/>
    </xf>
    <xf numFmtId="1" fontId="21" fillId="0" borderId="36" xfId="0" applyNumberFormat="1" applyFont="1" applyBorder="1" applyAlignment="1">
      <alignment horizontal="right" vertical="center" wrapText="1"/>
    </xf>
    <xf numFmtId="165" fontId="21" fillId="0" borderId="37" xfId="1" applyNumberFormat="1" applyFont="1" applyFill="1" applyBorder="1" applyAlignment="1">
      <alignment horizontal="right" vertical="center" wrapText="1"/>
    </xf>
    <xf numFmtId="0" fontId="21" fillId="0" borderId="38" xfId="0" applyFont="1" applyBorder="1" applyAlignment="1">
      <alignment horizontal="left" vertical="center" wrapText="1"/>
    </xf>
    <xf numFmtId="0" fontId="21" fillId="0" borderId="39" xfId="0" applyFont="1" applyBorder="1" applyAlignment="1">
      <alignment horizontal="left" vertical="center" wrapText="1"/>
    </xf>
    <xf numFmtId="0" fontId="21" fillId="0" borderId="39" xfId="0" applyFont="1" applyBorder="1" applyAlignment="1">
      <alignment horizontal="right" vertical="center" wrapText="1"/>
    </xf>
    <xf numFmtId="165" fontId="21" fillId="0" borderId="39" xfId="0" applyNumberFormat="1" applyFont="1" applyBorder="1" applyAlignment="1">
      <alignment horizontal="right" vertical="center" wrapText="1"/>
    </xf>
    <xf numFmtId="166" fontId="21" fillId="0" borderId="39" xfId="0" applyNumberFormat="1" applyFont="1" applyBorder="1" applyAlignment="1">
      <alignment horizontal="right" vertical="center" wrapText="1"/>
    </xf>
    <xf numFmtId="1" fontId="21" fillId="0" borderId="39" xfId="0" applyNumberFormat="1" applyFont="1" applyBorder="1" applyAlignment="1">
      <alignment horizontal="right" vertical="center" wrapText="1"/>
    </xf>
    <xf numFmtId="165" fontId="21" fillId="0" borderId="40" xfId="1" applyNumberFormat="1" applyFont="1" applyFill="1" applyBorder="1" applyAlignment="1">
      <alignment horizontal="right" vertical="center" wrapText="1"/>
    </xf>
    <xf numFmtId="0" fontId="21" fillId="0" borderId="41" xfId="0" applyFont="1" applyBorder="1" applyAlignment="1">
      <alignment horizontal="left" vertical="center" wrapText="1"/>
    </xf>
    <xf numFmtId="0" fontId="16" fillId="0" borderId="42" xfId="0" applyFont="1" applyBorder="1" applyAlignment="1" applyProtection="1">
      <alignment horizontal="left" vertical="center"/>
      <protection locked="0"/>
    </xf>
    <xf numFmtId="0" fontId="16" fillId="0" borderId="42" xfId="0" applyFont="1" applyBorder="1" applyAlignment="1" applyProtection="1">
      <alignment horizontal="right" vertical="center" wrapText="1"/>
      <protection locked="0"/>
    </xf>
    <xf numFmtId="165" fontId="16" fillId="0" borderId="42" xfId="0" applyNumberFormat="1" applyFont="1" applyBorder="1" applyAlignment="1" applyProtection="1">
      <alignment horizontal="right" vertical="center" wrapText="1"/>
      <protection locked="0"/>
    </xf>
    <xf numFmtId="166" fontId="16" fillId="0" borderId="11" xfId="0" applyNumberFormat="1" applyFont="1" applyBorder="1" applyAlignment="1">
      <alignment horizontal="right" vertical="center" wrapText="1"/>
    </xf>
    <xf numFmtId="1" fontId="16" fillId="0" borderId="11" xfId="0" applyNumberFormat="1" applyFont="1" applyBorder="1" applyAlignment="1">
      <alignment horizontal="right" vertical="center" wrapText="1"/>
    </xf>
    <xf numFmtId="0" fontId="16" fillId="0" borderId="43" xfId="0" applyFont="1" applyBorder="1" applyAlignment="1" applyProtection="1">
      <alignment horizontal="left" vertical="center" wrapText="1"/>
      <protection locked="0"/>
    </xf>
    <xf numFmtId="0" fontId="16" fillId="0" borderId="44" xfId="0" applyFont="1" applyBorder="1" applyAlignment="1" applyProtection="1">
      <alignment horizontal="left" vertical="center"/>
      <protection locked="0"/>
    </xf>
    <xf numFmtId="0" fontId="16" fillId="0" borderId="44" xfId="0" applyFont="1" applyBorder="1" applyAlignment="1" applyProtection="1">
      <alignment horizontal="right" vertical="center" wrapText="1"/>
      <protection locked="0"/>
    </xf>
    <xf numFmtId="165" fontId="16" fillId="0" borderId="44" xfId="0" applyNumberFormat="1" applyFont="1" applyBorder="1" applyAlignment="1" applyProtection="1">
      <alignment horizontal="right" vertical="center" wrapText="1"/>
      <protection locked="0"/>
    </xf>
    <xf numFmtId="166" fontId="16" fillId="0" borderId="17" xfId="0" applyNumberFormat="1" applyFont="1" applyBorder="1" applyAlignment="1">
      <alignment horizontal="right" vertical="center" wrapText="1"/>
    </xf>
    <xf numFmtId="0" fontId="16" fillId="0" borderId="45" xfId="0" applyFont="1" applyBorder="1" applyAlignment="1" applyProtection="1">
      <alignment horizontal="left" vertical="center" wrapText="1"/>
      <protection locked="0"/>
    </xf>
    <xf numFmtId="165" fontId="15" fillId="0" borderId="47" xfId="0" applyNumberFormat="1" applyFont="1" applyBorder="1" applyAlignment="1">
      <alignment horizontal="right" vertical="center" wrapText="1"/>
    </xf>
    <xf numFmtId="166" fontId="15" fillId="0" borderId="47" xfId="0" applyNumberFormat="1" applyFont="1" applyBorder="1" applyAlignment="1">
      <alignment horizontal="right" vertical="center" wrapText="1"/>
    </xf>
    <xf numFmtId="166" fontId="15" fillId="0" borderId="48" xfId="0" applyNumberFormat="1" applyFont="1" applyBorder="1" applyAlignment="1">
      <alignment horizontal="right" vertical="center" wrapText="1"/>
    </xf>
    <xf numFmtId="0" fontId="15" fillId="0" borderId="0" xfId="0" applyFont="1" applyAlignment="1">
      <alignment horizontal="right" vertical="center" wrapText="1"/>
    </xf>
    <xf numFmtId="1" fontId="16" fillId="0" borderId="0" xfId="0" applyNumberFormat="1" applyFont="1" applyAlignment="1">
      <alignment horizontal="center" vertical="center" wrapText="1"/>
    </xf>
    <xf numFmtId="0" fontId="16" fillId="0" borderId="0" xfId="0" applyFont="1" applyAlignment="1">
      <alignment horizontal="center" vertical="center" wrapText="1"/>
    </xf>
    <xf numFmtId="165" fontId="16" fillId="0" borderId="0" xfId="0" applyNumberFormat="1" applyFont="1" applyAlignment="1">
      <alignment horizontal="center" vertical="center" wrapText="1"/>
    </xf>
    <xf numFmtId="166" fontId="16" fillId="0" borderId="0" xfId="0" applyNumberFormat="1" applyFont="1" applyAlignment="1">
      <alignment horizontal="center" vertical="center" wrapText="1"/>
    </xf>
    <xf numFmtId="1" fontId="15" fillId="0" borderId="0" xfId="0" applyNumberFormat="1" applyFont="1" applyAlignment="1">
      <alignment horizontal="center" vertical="center" wrapText="1"/>
    </xf>
    <xf numFmtId="166" fontId="15" fillId="0" borderId="0" xfId="0" applyNumberFormat="1" applyFont="1" applyAlignment="1">
      <alignment horizontal="center" vertical="center" wrapText="1"/>
    </xf>
    <xf numFmtId="0" fontId="23" fillId="0" borderId="26" xfId="0" applyFont="1" applyBorder="1" applyAlignment="1">
      <alignment horizontal="left" vertical="center" wrapText="1"/>
    </xf>
    <xf numFmtId="0" fontId="23" fillId="0" borderId="0" xfId="0" applyFont="1" applyAlignment="1">
      <alignment horizontal="left" vertical="center" wrapText="1"/>
    </xf>
    <xf numFmtId="0" fontId="23" fillId="0" borderId="49" xfId="0" applyFont="1" applyBorder="1" applyAlignment="1">
      <alignment horizontal="left" vertical="center" wrapText="1"/>
    </xf>
    <xf numFmtId="49" fontId="20" fillId="7" borderId="50" xfId="2" applyNumberFormat="1" applyFont="1" applyFill="1" applyBorder="1" applyAlignment="1">
      <alignment vertical="center" wrapText="1"/>
    </xf>
    <xf numFmtId="49" fontId="20" fillId="7" borderId="21" xfId="2" applyNumberFormat="1" applyFont="1" applyFill="1" applyBorder="1" applyAlignment="1">
      <alignment vertical="center" wrapText="1"/>
    </xf>
    <xf numFmtId="49" fontId="20" fillId="7" borderId="51" xfId="2" applyNumberFormat="1" applyFont="1" applyFill="1" applyBorder="1" applyAlignment="1">
      <alignment vertical="center" wrapText="1"/>
    </xf>
    <xf numFmtId="0" fontId="2" fillId="7" borderId="0" xfId="0" applyFont="1" applyFill="1"/>
    <xf numFmtId="49" fontId="20" fillId="7" borderId="52" xfId="2" applyNumberFormat="1" applyFont="1" applyFill="1" applyBorder="1" applyAlignment="1">
      <alignment horizontal="center" vertical="center" wrapText="1"/>
    </xf>
    <xf numFmtId="6" fontId="21" fillId="6" borderId="36" xfId="2" applyNumberFormat="1" applyFont="1" applyFill="1" applyBorder="1" applyAlignment="1">
      <alignment horizontal="right" vertical="center" wrapText="1"/>
    </xf>
    <xf numFmtId="9" fontId="21" fillId="6" borderId="36" xfId="2" applyNumberFormat="1" applyFont="1" applyFill="1" applyBorder="1" applyAlignment="1">
      <alignment horizontal="center" vertical="center" wrapText="1"/>
    </xf>
    <xf numFmtId="166" fontId="21" fillId="6" borderId="36" xfId="2" applyNumberFormat="1" applyFont="1" applyFill="1" applyBorder="1" applyAlignment="1">
      <alignment horizontal="right" vertical="center" wrapText="1"/>
    </xf>
    <xf numFmtId="3" fontId="16" fillId="7" borderId="59" xfId="2" applyNumberFormat="1" applyFont="1" applyFill="1" applyBorder="1" applyAlignment="1" applyProtection="1">
      <alignment horizontal="right" vertical="center" wrapText="1"/>
      <protection locked="0"/>
    </xf>
    <xf numFmtId="10" fontId="16" fillId="7" borderId="59" xfId="2" applyNumberFormat="1" applyFont="1" applyFill="1" applyBorder="1" applyAlignment="1" applyProtection="1">
      <alignment horizontal="center" vertical="center" wrapText="1"/>
      <protection locked="0"/>
    </xf>
    <xf numFmtId="166" fontId="16" fillId="6" borderId="42" xfId="2" applyNumberFormat="1" applyFont="1" applyFill="1" applyBorder="1" applyAlignment="1">
      <alignment horizontal="right" vertical="center" wrapText="1"/>
    </xf>
    <xf numFmtId="166" fontId="16" fillId="6" borderId="43" xfId="2" applyNumberFormat="1" applyFont="1" applyFill="1" applyBorder="1" applyAlignment="1">
      <alignment horizontal="right" vertical="center" wrapText="1"/>
    </xf>
    <xf numFmtId="3" fontId="16" fillId="7" borderId="42" xfId="2" applyNumberFormat="1" applyFont="1" applyFill="1" applyBorder="1" applyAlignment="1" applyProtection="1">
      <alignment horizontal="right" vertical="center" wrapText="1"/>
      <protection locked="0"/>
    </xf>
    <xf numFmtId="10" fontId="16" fillId="7" borderId="42" xfId="2" applyNumberFormat="1" applyFont="1" applyFill="1" applyBorder="1" applyAlignment="1" applyProtection="1">
      <alignment horizontal="center" vertical="center" wrapText="1"/>
      <protection locked="0"/>
    </xf>
    <xf numFmtId="3" fontId="16" fillId="7" borderId="11" xfId="2" applyNumberFormat="1" applyFont="1" applyFill="1" applyBorder="1" applyAlignment="1" applyProtection="1">
      <alignment horizontal="right" vertical="center" wrapText="1"/>
      <protection locked="0"/>
    </xf>
    <xf numFmtId="10" fontId="16" fillId="7" borderId="11" xfId="2" applyNumberFormat="1" applyFont="1" applyFill="1" applyBorder="1" applyAlignment="1" applyProtection="1">
      <alignment horizontal="center" vertical="center" wrapText="1"/>
      <protection locked="0"/>
    </xf>
    <xf numFmtId="166" fontId="16" fillId="6" borderId="11" xfId="2" applyNumberFormat="1" applyFont="1" applyFill="1" applyBorder="1" applyAlignment="1">
      <alignment horizontal="right" vertical="center" wrapText="1"/>
    </xf>
    <xf numFmtId="3" fontId="16" fillId="7" borderId="17" xfId="2" applyNumberFormat="1" applyFont="1" applyFill="1" applyBorder="1" applyAlignment="1" applyProtection="1">
      <alignment horizontal="right" vertical="center" wrapText="1"/>
      <protection locked="0"/>
    </xf>
    <xf numFmtId="10" fontId="16" fillId="7" borderId="17" xfId="2" applyNumberFormat="1" applyFont="1" applyFill="1" applyBorder="1" applyAlignment="1" applyProtection="1">
      <alignment horizontal="center" vertical="center" wrapText="1"/>
      <protection locked="0"/>
    </xf>
    <xf numFmtId="166" fontId="16" fillId="6" borderId="17" xfId="2" applyNumberFormat="1" applyFont="1" applyFill="1" applyBorder="1" applyAlignment="1">
      <alignment horizontal="right" vertical="center" wrapText="1"/>
    </xf>
    <xf numFmtId="166" fontId="16" fillId="6" borderId="45" xfId="2" applyNumberFormat="1" applyFont="1" applyFill="1" applyBorder="1" applyAlignment="1">
      <alignment horizontal="right" vertical="center" wrapText="1"/>
    </xf>
    <xf numFmtId="166" fontId="15" fillId="6" borderId="47" xfId="2" applyNumberFormat="1" applyFont="1" applyFill="1" applyBorder="1" applyAlignment="1">
      <alignment horizontal="right" vertical="center" wrapText="1"/>
    </xf>
    <xf numFmtId="9" fontId="15" fillId="6" borderId="47" xfId="2" applyNumberFormat="1" applyFont="1" applyFill="1" applyBorder="1" applyAlignment="1">
      <alignment horizontal="center" vertical="center" wrapText="1"/>
    </xf>
    <xf numFmtId="166" fontId="15" fillId="6" borderId="48" xfId="2" applyNumberFormat="1" applyFont="1" applyFill="1" applyBorder="1" applyAlignment="1">
      <alignment horizontal="right" vertical="center" wrapText="1"/>
    </xf>
    <xf numFmtId="166" fontId="15" fillId="6" borderId="64" xfId="2" applyNumberFormat="1" applyFont="1" applyFill="1" applyBorder="1" applyAlignment="1">
      <alignment horizontal="right" vertical="center" wrapText="1"/>
    </xf>
    <xf numFmtId="49" fontId="16" fillId="0" borderId="26" xfId="0" applyNumberFormat="1" applyFont="1" applyBorder="1" applyAlignment="1">
      <alignment horizontal="left" vertical="center" wrapText="1"/>
    </xf>
    <xf numFmtId="49" fontId="16" fillId="0" borderId="0" xfId="0" applyNumberFormat="1" applyFont="1" applyAlignment="1">
      <alignment horizontal="left" vertical="center" wrapText="1"/>
    </xf>
    <xf numFmtId="49" fontId="16" fillId="0" borderId="0" xfId="0" applyNumberFormat="1" applyFont="1" applyAlignment="1">
      <alignment horizontal="center" vertical="center" wrapText="1"/>
    </xf>
    <xf numFmtId="165" fontId="16" fillId="0" borderId="49" xfId="0" applyNumberFormat="1" applyFont="1" applyBorder="1" applyAlignment="1">
      <alignment horizontal="center" vertical="center" wrapText="1"/>
    </xf>
    <xf numFmtId="0" fontId="25" fillId="0" borderId="0" xfId="0" applyFont="1"/>
    <xf numFmtId="0" fontId="28" fillId="0" borderId="26" xfId="0" applyFont="1" applyBorder="1" applyAlignment="1">
      <alignment vertical="top" wrapText="1"/>
    </xf>
    <xf numFmtId="0" fontId="30" fillId="0" borderId="0" xfId="0" applyFont="1" applyAlignment="1">
      <alignment horizontal="left" vertical="top" wrapText="1"/>
    </xf>
    <xf numFmtId="0" fontId="30" fillId="0" borderId="0" xfId="0" applyFont="1" applyAlignment="1">
      <alignment horizontal="center" vertical="top" wrapText="1"/>
    </xf>
    <xf numFmtId="0" fontId="31" fillId="0" borderId="0" xfId="0" applyFont="1" applyAlignment="1">
      <alignment horizontal="right" vertical="top" wrapText="1"/>
    </xf>
    <xf numFmtId="0" fontId="31" fillId="7" borderId="46" xfId="0" applyFont="1" applyFill="1" applyBorder="1" applyAlignment="1">
      <alignment horizontal="center" vertical="center" wrapText="1"/>
    </xf>
    <xf numFmtId="166" fontId="31" fillId="7" borderId="48" xfId="0" applyNumberFormat="1" applyFont="1" applyFill="1" applyBorder="1" applyAlignment="1">
      <alignment horizontal="center" vertical="center" wrapText="1"/>
    </xf>
    <xf numFmtId="0" fontId="32" fillId="6" borderId="65" xfId="0" applyFont="1" applyFill="1" applyBorder="1" applyAlignment="1">
      <alignment vertical="center" wrapText="1"/>
    </xf>
    <xf numFmtId="0" fontId="33" fillId="6" borderId="65" xfId="0" applyFont="1" applyFill="1" applyBorder="1" applyAlignment="1">
      <alignment horizontal="center" vertical="center" wrapText="1"/>
    </xf>
    <xf numFmtId="0" fontId="33" fillId="6" borderId="55" xfId="0" applyFont="1" applyFill="1" applyBorder="1" applyAlignment="1">
      <alignment vertical="center" wrapText="1"/>
    </xf>
    <xf numFmtId="166" fontId="33" fillId="6" borderId="66" xfId="0" applyNumberFormat="1" applyFont="1" applyFill="1" applyBorder="1" applyAlignment="1">
      <alignment horizontal="right" vertical="center" wrapText="1"/>
    </xf>
    <xf numFmtId="0" fontId="28" fillId="0" borderId="67" xfId="0" applyFont="1" applyBorder="1" applyAlignment="1" applyProtection="1">
      <alignment horizontal="left" vertical="top" wrapText="1"/>
      <protection locked="0"/>
    </xf>
    <xf numFmtId="0" fontId="28" fillId="0" borderId="67" xfId="0" applyFont="1" applyBorder="1" applyAlignment="1" applyProtection="1">
      <alignment horizontal="center" vertical="top" wrapText="1"/>
      <protection locked="0"/>
    </xf>
    <xf numFmtId="166" fontId="27" fillId="6" borderId="43" xfId="0" applyNumberFormat="1" applyFont="1" applyFill="1" applyBorder="1" applyAlignment="1">
      <alignment horizontal="right" vertical="top" wrapText="1"/>
    </xf>
    <xf numFmtId="0" fontId="28" fillId="0" borderId="68" xfId="0" applyFont="1" applyBorder="1" applyAlignment="1" applyProtection="1">
      <alignment horizontal="left" vertical="top" wrapText="1"/>
      <protection locked="0"/>
    </xf>
    <xf numFmtId="0" fontId="28" fillId="0" borderId="68" xfId="0" applyFont="1" applyBorder="1" applyAlignment="1" applyProtection="1">
      <alignment horizontal="center" vertical="top" wrapText="1"/>
      <protection locked="0"/>
    </xf>
    <xf numFmtId="0" fontId="27" fillId="6" borderId="24" xfId="0" applyFont="1" applyFill="1" applyBorder="1" applyAlignment="1">
      <alignment vertical="top" wrapText="1"/>
    </xf>
    <xf numFmtId="0" fontId="27" fillId="6" borderId="24" xfId="0" applyFont="1" applyFill="1" applyBorder="1" applyAlignment="1">
      <alignment horizontal="center" vertical="top" wrapText="1"/>
    </xf>
    <xf numFmtId="0" fontId="27" fillId="6" borderId="25" xfId="0" applyFont="1" applyFill="1" applyBorder="1" applyAlignment="1">
      <alignment horizontal="right" vertical="top" wrapText="1"/>
    </xf>
    <xf numFmtId="166" fontId="27" fillId="6" borderId="48" xfId="0" applyNumberFormat="1" applyFont="1" applyFill="1" applyBorder="1" applyAlignment="1">
      <alignment horizontal="right" vertical="top" wrapText="1"/>
    </xf>
    <xf numFmtId="0" fontId="28" fillId="0" borderId="0" xfId="0" applyFont="1" applyAlignment="1">
      <alignment vertical="top" wrapText="1"/>
    </xf>
    <xf numFmtId="0" fontId="28" fillId="0" borderId="0" xfId="0" applyFont="1" applyAlignment="1">
      <alignment horizontal="center" vertical="top" wrapText="1"/>
    </xf>
    <xf numFmtId="166" fontId="27" fillId="0" borderId="49" xfId="0" applyNumberFormat="1" applyFont="1" applyBorder="1" applyAlignment="1">
      <alignment horizontal="right" vertical="top" wrapText="1"/>
    </xf>
    <xf numFmtId="0" fontId="31" fillId="5" borderId="51" xfId="0" applyFont="1" applyFill="1" applyBorder="1" applyAlignment="1">
      <alignment horizontal="center" vertical="center" wrapText="1"/>
    </xf>
    <xf numFmtId="166" fontId="31" fillId="5" borderId="32" xfId="0" applyNumberFormat="1" applyFont="1" applyFill="1" applyBorder="1" applyAlignment="1">
      <alignment horizontal="center" vertical="center" wrapText="1"/>
    </xf>
    <xf numFmtId="0" fontId="28" fillId="0" borderId="11" xfId="0" applyFont="1" applyBorder="1" applyAlignment="1" applyProtection="1">
      <alignment horizontal="left" vertical="top" wrapText="1"/>
      <protection locked="0"/>
    </xf>
    <xf numFmtId="166" fontId="27" fillId="6" borderId="71" xfId="0" applyNumberFormat="1" applyFont="1" applyFill="1" applyBorder="1" applyAlignment="1">
      <alignment horizontal="right" vertical="top" wrapText="1"/>
    </xf>
    <xf numFmtId="0" fontId="28" fillId="0" borderId="42" xfId="0" applyFont="1" applyBorder="1" applyAlignment="1" applyProtection="1">
      <alignment horizontal="left" vertical="top" wrapText="1"/>
      <protection locked="0"/>
    </xf>
    <xf numFmtId="0" fontId="28" fillId="0" borderId="52" xfId="0" applyFont="1" applyBorder="1" applyAlignment="1" applyProtection="1">
      <alignment horizontal="left" vertical="top" wrapText="1"/>
      <protection locked="0"/>
    </xf>
    <xf numFmtId="166" fontId="27" fillId="6" borderId="35" xfId="0" applyNumberFormat="1" applyFont="1" applyFill="1" applyBorder="1" applyAlignment="1">
      <alignment horizontal="right" vertical="top" wrapText="1"/>
    </xf>
    <xf numFmtId="0" fontId="34" fillId="0" borderId="0" xfId="0" applyFont="1" applyAlignment="1">
      <alignment horizontal="right" vertical="top" wrapText="1"/>
    </xf>
    <xf numFmtId="0" fontId="34" fillId="0" borderId="0" xfId="0" applyFont="1" applyAlignment="1">
      <alignment horizontal="center" vertical="top" wrapText="1"/>
    </xf>
    <xf numFmtId="166" fontId="34" fillId="0" borderId="49" xfId="0" applyNumberFormat="1" applyFont="1" applyBorder="1" applyAlignment="1">
      <alignment horizontal="right" vertical="top" wrapText="1"/>
    </xf>
    <xf numFmtId="0" fontId="28" fillId="0" borderId="26" xfId="0" applyFont="1" applyBorder="1" applyAlignment="1">
      <alignment horizontal="center" vertical="top" wrapText="1"/>
    </xf>
    <xf numFmtId="0" fontId="1" fillId="0" borderId="0" xfId="0" applyFont="1"/>
    <xf numFmtId="0" fontId="38" fillId="5" borderId="51" xfId="0" applyFont="1" applyFill="1" applyBorder="1" applyAlignment="1">
      <alignment horizontal="center" vertical="center" wrapText="1"/>
    </xf>
    <xf numFmtId="0" fontId="38" fillId="5" borderId="31" xfId="0" applyFont="1" applyFill="1" applyBorder="1" applyAlignment="1">
      <alignment horizontal="center" vertical="center" wrapText="1"/>
    </xf>
    <xf numFmtId="166" fontId="38" fillId="5" borderId="31" xfId="0" applyNumberFormat="1" applyFont="1" applyFill="1" applyBorder="1" applyAlignment="1">
      <alignment horizontal="center" vertical="center" wrapText="1"/>
    </xf>
    <xf numFmtId="1" fontId="38" fillId="5" borderId="31" xfId="0" applyNumberFormat="1" applyFont="1" applyFill="1" applyBorder="1" applyAlignment="1">
      <alignment horizontal="center" vertical="center" wrapText="1"/>
    </xf>
    <xf numFmtId="0" fontId="38" fillId="5" borderId="32" xfId="0" applyFont="1" applyFill="1" applyBorder="1" applyAlignment="1">
      <alignment horizontal="center" vertical="center" wrapText="1"/>
    </xf>
    <xf numFmtId="0" fontId="39" fillId="6" borderId="36" xfId="0" applyFont="1" applyFill="1" applyBorder="1" applyAlignment="1">
      <alignment horizontal="left" vertical="top" wrapText="1"/>
    </xf>
    <xf numFmtId="0" fontId="40" fillId="6" borderId="36" xfId="0" applyFont="1" applyFill="1" applyBorder="1" applyAlignment="1">
      <alignment horizontal="center" vertical="top" wrapText="1"/>
    </xf>
    <xf numFmtId="166" fontId="40" fillId="6" borderId="36" xfId="0" applyNumberFormat="1" applyFont="1" applyFill="1" applyBorder="1" applyAlignment="1">
      <alignment horizontal="right" vertical="top" wrapText="1"/>
    </xf>
    <xf numFmtId="1" fontId="40" fillId="6" borderId="36" xfId="0" applyNumberFormat="1" applyFont="1" applyFill="1" applyBorder="1" applyAlignment="1">
      <alignment horizontal="center" vertical="top" wrapText="1"/>
    </xf>
    <xf numFmtId="0" fontId="40" fillId="6" borderId="38" xfId="0" applyFont="1" applyFill="1" applyBorder="1" applyAlignment="1">
      <alignment horizontal="left" vertical="top" wrapText="1"/>
    </xf>
    <xf numFmtId="0" fontId="37" fillId="7" borderId="67" xfId="0" applyFont="1" applyFill="1" applyBorder="1" applyAlignment="1" applyProtection="1">
      <alignment horizontal="left" vertical="top" wrapText="1"/>
      <protection locked="0"/>
    </xf>
    <xf numFmtId="0" fontId="37" fillId="7" borderId="42" xfId="0" applyFont="1" applyFill="1" applyBorder="1" applyAlignment="1" applyProtection="1">
      <alignment horizontal="center" vertical="top" wrapText="1"/>
      <protection locked="0"/>
    </xf>
    <xf numFmtId="166" fontId="37" fillId="4" borderId="42" xfId="0" applyNumberFormat="1" applyFont="1" applyFill="1" applyBorder="1" applyAlignment="1" applyProtection="1">
      <alignment horizontal="right" vertical="top" wrapText="1"/>
      <protection locked="0"/>
    </xf>
    <xf numFmtId="166" fontId="37" fillId="6" borderId="42" xfId="0" applyNumberFormat="1" applyFont="1" applyFill="1" applyBorder="1" applyAlignment="1">
      <alignment horizontal="right" vertical="top" wrapText="1"/>
    </xf>
    <xf numFmtId="166" fontId="37" fillId="7" borderId="42" xfId="0" applyNumberFormat="1" applyFont="1" applyFill="1" applyBorder="1" applyAlignment="1" applyProtection="1">
      <alignment horizontal="center" vertical="top" wrapText="1"/>
      <protection locked="0"/>
    </xf>
    <xf numFmtId="0" fontId="37" fillId="7" borderId="43" xfId="0" applyFont="1" applyFill="1" applyBorder="1" applyAlignment="1" applyProtection="1">
      <alignment horizontal="left" vertical="top" wrapText="1"/>
      <protection locked="0"/>
    </xf>
    <xf numFmtId="0" fontId="37" fillId="7" borderId="11" xfId="0" applyFont="1" applyFill="1" applyBorder="1" applyAlignment="1" applyProtection="1">
      <alignment horizontal="left" vertical="top" wrapText="1"/>
      <protection locked="0"/>
    </xf>
    <xf numFmtId="0" fontId="37" fillId="7" borderId="11" xfId="0" applyFont="1" applyFill="1" applyBorder="1" applyAlignment="1" applyProtection="1">
      <alignment horizontal="center" vertical="top" wrapText="1"/>
      <protection locked="0"/>
    </xf>
    <xf numFmtId="166" fontId="37" fillId="4" borderId="11" xfId="0" applyNumberFormat="1" applyFont="1" applyFill="1" applyBorder="1" applyAlignment="1" applyProtection="1">
      <alignment horizontal="right" vertical="top" wrapText="1"/>
      <protection locked="0"/>
    </xf>
    <xf numFmtId="166" fontId="37" fillId="6" borderId="11" xfId="0" applyNumberFormat="1" applyFont="1" applyFill="1" applyBorder="1" applyAlignment="1">
      <alignment horizontal="right" vertical="top" wrapText="1"/>
    </xf>
    <xf numFmtId="0" fontId="36" fillId="6" borderId="23" xfId="0" applyFont="1" applyFill="1" applyBorder="1" applyAlignment="1">
      <alignment horizontal="center" vertical="top" wrapText="1"/>
    </xf>
    <xf numFmtId="0" fontId="36" fillId="6" borderId="24" xfId="0" applyFont="1" applyFill="1" applyBorder="1" applyAlignment="1">
      <alignment horizontal="center" vertical="top" wrapText="1"/>
    </xf>
    <xf numFmtId="166" fontId="37" fillId="6" borderId="64" xfId="0" applyNumberFormat="1" applyFont="1" applyFill="1" applyBorder="1" applyAlignment="1">
      <alignment horizontal="right" vertical="top" wrapText="1"/>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42" fillId="7" borderId="72" xfId="0" applyFont="1" applyFill="1" applyBorder="1" applyAlignment="1">
      <alignment vertical="center" wrapText="1"/>
    </xf>
    <xf numFmtId="0" fontId="41" fillId="0" borderId="72" xfId="0" applyFont="1" applyBorder="1" applyAlignment="1">
      <alignment horizontal="right" vertical="center" wrapText="1"/>
    </xf>
    <xf numFmtId="6" fontId="41" fillId="0" borderId="72" xfId="0" applyNumberFormat="1" applyFont="1" applyBorder="1" applyAlignment="1">
      <alignment horizontal="right" vertical="center" wrapText="1"/>
    </xf>
    <xf numFmtId="6" fontId="10" fillId="0" borderId="73" xfId="0" applyNumberFormat="1" applyFont="1" applyBorder="1" applyAlignment="1">
      <alignment horizontal="right" vertical="center" wrapText="1"/>
    </xf>
    <xf numFmtId="0" fontId="42" fillId="0" borderId="72" xfId="0" applyFont="1" applyBorder="1" applyAlignment="1">
      <alignment vertical="center" wrapText="1"/>
    </xf>
    <xf numFmtId="6" fontId="10" fillId="0" borderId="74" xfId="0" applyNumberFormat="1" applyFont="1" applyBorder="1" applyAlignment="1">
      <alignment horizontal="right" vertical="center" wrapText="1"/>
    </xf>
    <xf numFmtId="0" fontId="10" fillId="7" borderId="72" xfId="0" applyFont="1" applyFill="1" applyBorder="1" applyAlignment="1">
      <alignment vertical="center" wrapText="1"/>
    </xf>
    <xf numFmtId="0" fontId="1" fillId="0" borderId="72" xfId="0" applyFont="1" applyBorder="1" applyAlignment="1">
      <alignment wrapText="1"/>
    </xf>
    <xf numFmtId="6" fontId="10" fillId="8" borderId="72" xfId="0" applyNumberFormat="1" applyFont="1" applyFill="1" applyBorder="1" applyAlignment="1">
      <alignment horizontal="right" vertical="center" wrapText="1"/>
    </xf>
    <xf numFmtId="0" fontId="1" fillId="0" borderId="0" xfId="0" applyFont="1" applyAlignment="1">
      <alignment wrapText="1"/>
    </xf>
    <xf numFmtId="0" fontId="0" fillId="0" borderId="0" xfId="0" applyProtection="1">
      <protection locked="0"/>
    </xf>
    <xf numFmtId="0" fontId="0" fillId="0" borderId="0" xfId="0" applyAlignment="1" applyProtection="1">
      <alignment horizontal="center"/>
      <protection locked="0"/>
    </xf>
    <xf numFmtId="0" fontId="5" fillId="2" borderId="12" xfId="0" applyFont="1" applyFill="1" applyBorder="1" applyProtection="1">
      <protection locked="0"/>
    </xf>
    <xf numFmtId="0" fontId="5" fillId="2" borderId="13" xfId="0" applyFont="1" applyFill="1" applyBorder="1" applyAlignment="1" applyProtection="1">
      <alignment horizontal="center"/>
      <protection locked="0"/>
    </xf>
    <xf numFmtId="0" fontId="5" fillId="2" borderId="14" xfId="0" applyFont="1" applyFill="1" applyBorder="1" applyProtection="1">
      <protection locked="0"/>
    </xf>
    <xf numFmtId="0" fontId="5" fillId="3" borderId="10" xfId="0" applyFont="1" applyFill="1" applyBorder="1" applyAlignment="1" applyProtection="1">
      <alignment horizontal="center" vertical="center"/>
      <protection locked="0"/>
    </xf>
    <xf numFmtId="0" fontId="5" fillId="3" borderId="16" xfId="0" applyFont="1" applyFill="1" applyBorder="1" applyAlignment="1" applyProtection="1">
      <alignment horizontal="center" vertical="center"/>
      <protection locked="0"/>
    </xf>
    <xf numFmtId="0" fontId="6" fillId="0" borderId="9" xfId="0" applyFont="1" applyBorder="1" applyAlignment="1" applyProtection="1">
      <alignment vertical="center" wrapText="1"/>
      <protection locked="0"/>
    </xf>
    <xf numFmtId="44" fontId="6" fillId="0" borderId="9" xfId="0" applyNumberFormat="1" applyFont="1" applyBorder="1" applyAlignment="1" applyProtection="1">
      <alignment vertical="center"/>
      <protection locked="0"/>
    </xf>
    <xf numFmtId="164" fontId="6" fillId="0" borderId="15" xfId="0" applyNumberFormat="1" applyFont="1" applyBorder="1" applyAlignment="1" applyProtection="1">
      <alignment vertical="center"/>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44" fontId="6" fillId="0" borderId="0" xfId="0" applyNumberFormat="1" applyFont="1" applyAlignment="1" applyProtection="1">
      <alignment vertical="center"/>
      <protection locked="0"/>
    </xf>
    <xf numFmtId="0" fontId="5" fillId="0" borderId="10" xfId="0" applyFont="1" applyBorder="1" applyProtection="1">
      <protection locked="0"/>
    </xf>
    <xf numFmtId="164" fontId="3" fillId="0" borderId="0" xfId="0" applyNumberFormat="1" applyFont="1" applyProtection="1">
      <protection locked="0"/>
    </xf>
    <xf numFmtId="0" fontId="3" fillId="0" borderId="0" xfId="0" applyFont="1" applyProtection="1">
      <protection locked="0"/>
    </xf>
    <xf numFmtId="44" fontId="3" fillId="0" borderId="0" xfId="0" applyNumberFormat="1" applyFont="1" applyProtection="1">
      <protection locked="0"/>
    </xf>
    <xf numFmtId="0" fontId="11" fillId="10" borderId="14" xfId="0" applyFont="1" applyFill="1" applyBorder="1" applyAlignment="1" applyProtection="1">
      <alignment horizontal="center"/>
      <protection locked="0"/>
    </xf>
    <xf numFmtId="0" fontId="11" fillId="0" borderId="0" xfId="0" applyFont="1" applyProtection="1">
      <protection locked="0"/>
    </xf>
    <xf numFmtId="0" fontId="10" fillId="0" borderId="0" xfId="0" applyFont="1" applyProtection="1">
      <protection locked="0"/>
    </xf>
    <xf numFmtId="10" fontId="8" fillId="4" borderId="12" xfId="0" applyNumberFormat="1" applyFont="1" applyFill="1" applyBorder="1" applyAlignment="1" applyProtection="1">
      <alignment horizontal="center" vertical="center" wrapText="1"/>
      <protection locked="0"/>
    </xf>
    <xf numFmtId="10" fontId="8" fillId="0" borderId="12" xfId="0" applyNumberFormat="1" applyFont="1" applyBorder="1" applyAlignment="1" applyProtection="1">
      <alignment horizontal="center" vertical="center"/>
      <protection locked="0"/>
    </xf>
    <xf numFmtId="0" fontId="11" fillId="10" borderId="11" xfId="0" applyFont="1" applyFill="1" applyBorder="1" applyAlignment="1" applyProtection="1">
      <alignment horizontal="center" wrapText="1"/>
      <protection locked="0"/>
    </xf>
    <xf numFmtId="165" fontId="0" fillId="0" borderId="0" xfId="0" applyNumberFormat="1" applyProtection="1">
      <protection locked="0"/>
    </xf>
    <xf numFmtId="165" fontId="10" fillId="0" borderId="0" xfId="0" applyNumberFormat="1" applyFont="1" applyProtection="1">
      <protection locked="0"/>
    </xf>
    <xf numFmtId="0" fontId="13" fillId="4" borderId="73" xfId="0" applyFont="1" applyFill="1" applyBorder="1" applyAlignment="1">
      <alignment vertical="center" wrapText="1"/>
    </xf>
    <xf numFmtId="0" fontId="13" fillId="4" borderId="73" xfId="0" applyFont="1" applyFill="1" applyBorder="1" applyAlignment="1">
      <alignment horizontal="right" vertical="center" wrapText="1"/>
    </xf>
    <xf numFmtId="6" fontId="13" fillId="4" borderId="73" xfId="0" applyNumberFormat="1" applyFont="1" applyFill="1" applyBorder="1" applyAlignment="1">
      <alignment horizontal="right" vertical="center" wrapText="1"/>
    </xf>
    <xf numFmtId="0" fontId="13" fillId="4" borderId="72" xfId="0" applyFont="1" applyFill="1" applyBorder="1" applyAlignment="1">
      <alignment vertical="center" wrapText="1"/>
    </xf>
    <xf numFmtId="0" fontId="13" fillId="4" borderId="72" xfId="0" applyFont="1" applyFill="1" applyBorder="1" applyAlignment="1">
      <alignment horizontal="right" vertical="center" wrapText="1"/>
    </xf>
    <xf numFmtId="6" fontId="13" fillId="4" borderId="72" xfId="0" applyNumberFormat="1" applyFont="1" applyFill="1" applyBorder="1" applyAlignment="1">
      <alignment horizontal="right" vertical="center" wrapText="1"/>
    </xf>
    <xf numFmtId="0" fontId="3" fillId="0" borderId="0" xfId="0" applyFont="1" applyAlignment="1" applyProtection="1">
      <alignment horizontal="center"/>
      <protection locked="0"/>
    </xf>
    <xf numFmtId="0" fontId="37" fillId="4" borderId="67" xfId="0" applyFont="1" applyFill="1" applyBorder="1" applyAlignment="1" applyProtection="1">
      <alignment horizontal="left" vertical="top" wrapText="1"/>
      <protection locked="0"/>
    </xf>
    <xf numFmtId="0" fontId="37" fillId="4" borderId="11" xfId="0" applyFont="1" applyFill="1" applyBorder="1" applyAlignment="1" applyProtection="1">
      <alignment horizontal="left" vertical="top" wrapText="1"/>
      <protection locked="0"/>
    </xf>
    <xf numFmtId="165" fontId="36" fillId="6" borderId="64" xfId="0" applyNumberFormat="1" applyFont="1" applyFill="1" applyBorder="1" applyAlignment="1">
      <alignment horizontal="center" vertical="top" wrapText="1"/>
    </xf>
    <xf numFmtId="165" fontId="40" fillId="6" borderId="36" xfId="0" applyNumberFormat="1" applyFont="1" applyFill="1" applyBorder="1" applyAlignment="1">
      <alignment horizontal="left" vertical="top" wrapText="1"/>
    </xf>
    <xf numFmtId="0" fontId="11" fillId="0" borderId="0" xfId="0" applyFont="1" applyAlignment="1" applyProtection="1">
      <alignment horizontal="center" wrapText="1"/>
      <protection locked="0"/>
    </xf>
    <xf numFmtId="165" fontId="8" fillId="0" borderId="11" xfId="0" applyNumberFormat="1" applyFont="1" applyBorder="1" applyAlignment="1">
      <alignment horizontal="center" vertical="center"/>
    </xf>
    <xf numFmtId="165" fontId="8" fillId="0" borderId="11" xfId="0" applyNumberFormat="1" applyFont="1" applyBorder="1" applyAlignment="1">
      <alignment horizontal="center" vertical="center" wrapText="1"/>
    </xf>
    <xf numFmtId="165" fontId="6" fillId="0" borderId="9" xfId="0" applyNumberFormat="1" applyFont="1" applyBorder="1" applyAlignment="1">
      <alignment vertical="center"/>
    </xf>
    <xf numFmtId="165" fontId="5" fillId="0" borderId="10" xfId="0" applyNumberFormat="1" applyFont="1" applyBorder="1"/>
    <xf numFmtId="164" fontId="6" fillId="0" borderId="15" xfId="0" applyNumberFormat="1" applyFont="1" applyBorder="1" applyAlignment="1">
      <alignment vertical="center"/>
    </xf>
    <xf numFmtId="164" fontId="5" fillId="0" borderId="18" xfId="0" applyNumberFormat="1" applyFont="1" applyBorder="1"/>
    <xf numFmtId="0" fontId="8" fillId="0" borderId="69" xfId="0" applyFont="1" applyBorder="1" applyAlignment="1" applyProtection="1">
      <alignment vertical="center" wrapText="1"/>
      <protection locked="0"/>
    </xf>
    <xf numFmtId="0" fontId="8" fillId="0" borderId="63" xfId="0" applyFont="1" applyBorder="1" applyAlignment="1" applyProtection="1">
      <alignment vertical="center" wrapText="1"/>
      <protection locked="0"/>
    </xf>
    <xf numFmtId="165" fontId="12" fillId="4" borderId="12" xfId="0" applyNumberFormat="1" applyFont="1" applyFill="1" applyBorder="1" applyAlignment="1" applyProtection="1">
      <alignment horizontal="center" vertical="center" wrapText="1"/>
      <protection locked="0"/>
    </xf>
    <xf numFmtId="165" fontId="12" fillId="4" borderId="14"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7" fillId="0" borderId="2" xfId="0" applyFont="1" applyBorder="1" applyProtection="1">
      <protection locked="0"/>
    </xf>
    <xf numFmtId="0" fontId="7" fillId="0" borderId="3" xfId="0" applyFont="1" applyBorder="1" applyProtection="1">
      <protection locked="0"/>
    </xf>
    <xf numFmtId="0" fontId="7" fillId="0" borderId="4" xfId="0" applyFont="1" applyBorder="1" applyProtection="1">
      <protection locked="0"/>
    </xf>
    <xf numFmtId="0" fontId="7" fillId="0" borderId="0" xfId="0" applyFont="1" applyProtection="1">
      <protection locked="0"/>
    </xf>
    <xf numFmtId="0" fontId="8" fillId="0" borderId="0" xfId="0" applyFont="1" applyProtection="1">
      <protection locked="0"/>
    </xf>
    <xf numFmtId="0" fontId="7" fillId="0" borderId="5" xfId="0" applyFont="1" applyBorder="1" applyProtection="1">
      <protection locked="0"/>
    </xf>
    <xf numFmtId="0" fontId="7" fillId="0" borderId="6" xfId="0" applyFont="1" applyBorder="1" applyProtection="1">
      <protection locked="0"/>
    </xf>
    <xf numFmtId="0" fontId="7" fillId="0" borderId="7" xfId="0" applyFont="1" applyBorder="1" applyProtection="1">
      <protection locked="0"/>
    </xf>
    <xf numFmtId="0" fontId="7" fillId="0" borderId="8" xfId="0" applyFont="1" applyBorder="1" applyProtection="1">
      <protection locked="0"/>
    </xf>
    <xf numFmtId="0" fontId="6" fillId="0" borderId="1" xfId="0" applyFont="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5" fillId="0" borderId="0" xfId="0" applyFont="1" applyAlignment="1" applyProtection="1">
      <alignment horizontal="center"/>
      <protection locked="0"/>
    </xf>
    <xf numFmtId="0" fontId="11" fillId="9" borderId="11" xfId="0" applyFont="1" applyFill="1" applyBorder="1" applyAlignment="1" applyProtection="1">
      <alignment horizontal="center" wrapText="1"/>
      <protection locked="0"/>
    </xf>
    <xf numFmtId="0" fontId="11" fillId="10" borderId="70" xfId="0" applyFont="1" applyFill="1" applyBorder="1" applyAlignment="1" applyProtection="1">
      <alignment horizontal="center" wrapText="1"/>
      <protection locked="0"/>
    </xf>
    <xf numFmtId="0" fontId="11" fillId="10" borderId="68" xfId="0" applyFont="1" applyFill="1" applyBorder="1" applyAlignment="1" applyProtection="1">
      <alignment horizontal="center" wrapText="1"/>
      <protection locked="0"/>
    </xf>
    <xf numFmtId="0" fontId="11" fillId="0" borderId="12" xfId="0" applyFont="1" applyBorder="1" applyAlignment="1" applyProtection="1">
      <alignment horizontal="left" vertical="center" wrapText="1"/>
      <protection locked="0"/>
    </xf>
    <xf numFmtId="0" fontId="11" fillId="0" borderId="14" xfId="0" applyFont="1" applyBorder="1" applyAlignment="1" applyProtection="1">
      <alignment horizontal="left" vertical="center" wrapText="1"/>
      <protection locked="0"/>
    </xf>
    <xf numFmtId="165" fontId="8" fillId="0" borderId="12" xfId="0" applyNumberFormat="1" applyFont="1" applyBorder="1" applyAlignment="1" applyProtection="1">
      <alignment horizontal="center" vertical="center" wrapText="1"/>
      <protection locked="0"/>
    </xf>
    <xf numFmtId="165" fontId="8" fillId="0" borderId="14" xfId="0" applyNumberFormat="1" applyFont="1" applyBorder="1" applyAlignment="1" applyProtection="1">
      <alignment horizontal="center" vertical="center" wrapText="1"/>
      <protection locked="0"/>
    </xf>
    <xf numFmtId="0" fontId="8" fillId="0" borderId="69" xfId="0" applyFont="1" applyBorder="1" applyAlignment="1" applyProtection="1">
      <alignment wrapText="1"/>
      <protection locked="0"/>
    </xf>
    <xf numFmtId="0" fontId="8" fillId="0" borderId="63" xfId="0" applyFont="1" applyBorder="1" applyAlignment="1" applyProtection="1">
      <alignment wrapText="1"/>
      <protection locked="0"/>
    </xf>
    <xf numFmtId="165" fontId="12" fillId="4" borderId="70" xfId="0" quotePrefix="1" applyNumberFormat="1" applyFont="1" applyFill="1" applyBorder="1" applyAlignment="1" applyProtection="1">
      <alignment horizontal="center" vertical="center" wrapText="1"/>
      <protection locked="0"/>
    </xf>
    <xf numFmtId="165" fontId="12" fillId="4" borderId="68" xfId="0" applyNumberFormat="1" applyFont="1" applyFill="1" applyBorder="1" applyAlignment="1" applyProtection="1">
      <alignment horizontal="center" vertical="center" wrapText="1"/>
      <protection locked="0"/>
    </xf>
    <xf numFmtId="165" fontId="12" fillId="0" borderId="12" xfId="0" applyNumberFormat="1" applyFont="1" applyBorder="1" applyAlignment="1">
      <alignment horizontal="center" vertical="center" wrapText="1"/>
    </xf>
    <xf numFmtId="165" fontId="12" fillId="0" borderId="14" xfId="0" applyNumberFormat="1" applyFont="1" applyBorder="1" applyAlignment="1">
      <alignment horizontal="center" vertical="center" wrapText="1"/>
    </xf>
    <xf numFmtId="0" fontId="35" fillId="0" borderId="23" xfId="0" applyFont="1" applyBorder="1" applyAlignment="1">
      <alignment horizontal="left" vertical="center" wrapText="1" indent="1"/>
    </xf>
    <xf numFmtId="0" fontId="35" fillId="0" borderId="24" xfId="0" applyFont="1" applyBorder="1" applyAlignment="1">
      <alignment horizontal="left" vertical="center" wrapText="1" indent="1"/>
    </xf>
    <xf numFmtId="0" fontId="35" fillId="0" borderId="25" xfId="0" applyFont="1" applyBorder="1" applyAlignment="1">
      <alignment horizontal="left" vertical="center" wrapText="1" indent="1"/>
    </xf>
    <xf numFmtId="0" fontId="36" fillId="0" borderId="23" xfId="0" applyFont="1" applyBorder="1" applyAlignment="1" applyProtection="1">
      <alignment horizontal="center" vertical="top" wrapText="1"/>
      <protection locked="0"/>
    </xf>
    <xf numFmtId="0" fontId="36" fillId="0" borderId="24" xfId="0" applyFont="1" applyBorder="1" applyAlignment="1" applyProtection="1">
      <alignment horizontal="center" vertical="top" wrapText="1"/>
      <protection locked="0"/>
    </xf>
    <xf numFmtId="0" fontId="36" fillId="0" borderId="25" xfId="0" applyFont="1" applyBorder="1" applyAlignment="1" applyProtection="1">
      <alignment horizontal="center" vertical="top" wrapText="1"/>
      <protection locked="0"/>
    </xf>
    <xf numFmtId="0" fontId="37" fillId="0" borderId="20" xfId="0" applyFont="1" applyBorder="1" applyAlignment="1" applyProtection="1">
      <alignment horizontal="center" vertical="top" wrapText="1"/>
      <protection locked="0"/>
    </xf>
    <xf numFmtId="0" fontId="37" fillId="0" borderId="21" xfId="0" applyFont="1" applyBorder="1" applyAlignment="1" applyProtection="1">
      <alignment horizontal="center" vertical="top" wrapText="1"/>
      <protection locked="0"/>
    </xf>
    <xf numFmtId="0" fontId="37" fillId="0" borderId="22" xfId="0" applyFont="1" applyBorder="1" applyAlignment="1" applyProtection="1">
      <alignment horizontal="center" vertical="top" wrapText="1"/>
      <protection locked="0"/>
    </xf>
    <xf numFmtId="0" fontId="37" fillId="0" borderId="27" xfId="0" applyFont="1" applyBorder="1" applyAlignment="1" applyProtection="1">
      <alignment horizontal="center" vertical="top" wrapText="1"/>
      <protection locked="0"/>
    </xf>
    <xf numFmtId="0" fontId="37" fillId="0" borderId="19" xfId="0" applyFont="1" applyBorder="1" applyAlignment="1" applyProtection="1">
      <alignment horizontal="center" vertical="top" wrapText="1"/>
      <protection locked="0"/>
    </xf>
    <xf numFmtId="0" fontId="37" fillId="0" borderId="28" xfId="0" applyFont="1" applyBorder="1" applyAlignment="1" applyProtection="1">
      <alignment horizontal="center" vertical="top" wrapText="1"/>
      <protection locked="0"/>
    </xf>
    <xf numFmtId="0" fontId="15" fillId="7" borderId="23" xfId="0" applyFont="1" applyFill="1" applyBorder="1" applyAlignment="1">
      <alignment horizontal="left" vertical="center" wrapText="1" indent="1"/>
    </xf>
    <xf numFmtId="0" fontId="15" fillId="7" borderId="24" xfId="0" applyFont="1" applyFill="1" applyBorder="1" applyAlignment="1">
      <alignment horizontal="left" vertical="center" wrapText="1" indent="1"/>
    </xf>
    <xf numFmtId="0" fontId="15" fillId="7" borderId="25" xfId="0" applyFont="1" applyFill="1" applyBorder="1" applyAlignment="1">
      <alignment horizontal="left" vertical="center" wrapText="1" indent="1"/>
    </xf>
    <xf numFmtId="49" fontId="20" fillId="7" borderId="20" xfId="2" applyNumberFormat="1" applyFont="1" applyFill="1" applyBorder="1" applyAlignment="1">
      <alignment horizontal="center" vertical="center" wrapText="1"/>
    </xf>
    <xf numFmtId="49" fontId="20" fillId="7" borderId="21" xfId="2" applyNumberFormat="1" applyFont="1" applyFill="1" applyBorder="1" applyAlignment="1">
      <alignment horizontal="center" vertical="center" wrapText="1"/>
    </xf>
    <xf numFmtId="49" fontId="20" fillId="7" borderId="27" xfId="2" applyNumberFormat="1" applyFont="1" applyFill="1" applyBorder="1" applyAlignment="1">
      <alignment horizontal="center" vertical="center" wrapText="1"/>
    </xf>
    <xf numFmtId="49" fontId="20" fillId="7" borderId="19" xfId="2" applyNumberFormat="1" applyFont="1" applyFill="1" applyBorder="1" applyAlignment="1">
      <alignment horizontal="center" vertical="center" wrapText="1"/>
    </xf>
    <xf numFmtId="0" fontId="20" fillId="7" borderId="32" xfId="2" applyFont="1" applyFill="1" applyBorder="1" applyAlignment="1">
      <alignment horizontal="center" vertical="center" wrapText="1"/>
    </xf>
    <xf numFmtId="0" fontId="20" fillId="7" borderId="35" xfId="2" applyFont="1" applyFill="1" applyBorder="1" applyAlignment="1">
      <alignment horizontal="center" vertical="center" wrapText="1"/>
    </xf>
    <xf numFmtId="49" fontId="14" fillId="0" borderId="19" xfId="0" applyNumberFormat="1" applyFont="1" applyBorder="1" applyAlignment="1">
      <alignment horizontal="center" vertical="center" wrapText="1"/>
    </xf>
    <xf numFmtId="0" fontId="15" fillId="0" borderId="20" xfId="0" applyFont="1" applyBorder="1" applyAlignment="1">
      <alignment horizontal="left" vertical="center" wrapText="1" indent="1"/>
    </xf>
    <xf numFmtId="0" fontId="18" fillId="0" borderId="21" xfId="0" applyFont="1" applyBorder="1" applyAlignment="1">
      <alignment horizontal="left" vertical="center" wrapText="1" indent="1"/>
    </xf>
    <xf numFmtId="0" fontId="18" fillId="0" borderId="22" xfId="0" applyFont="1" applyBorder="1" applyAlignment="1">
      <alignment horizontal="left" vertical="center" wrapText="1" indent="1"/>
    </xf>
    <xf numFmtId="1" fontId="20" fillId="0" borderId="31" xfId="0" applyNumberFormat="1" applyFont="1" applyBorder="1" applyAlignment="1">
      <alignment horizontal="center" vertical="center" wrapText="1"/>
    </xf>
    <xf numFmtId="1" fontId="20" fillId="0" borderId="34" xfId="0" applyNumberFormat="1" applyFont="1" applyBorder="1" applyAlignment="1">
      <alignment horizontal="center" vertical="center" wrapText="1"/>
    </xf>
    <xf numFmtId="166" fontId="20" fillId="0" borderId="31" xfId="0" applyNumberFormat="1" applyFont="1" applyBorder="1" applyAlignment="1">
      <alignment horizontal="center" vertical="center" wrapText="1"/>
    </xf>
    <xf numFmtId="166" fontId="20" fillId="0" borderId="34" xfId="0" applyNumberFormat="1" applyFont="1" applyBorder="1" applyAlignment="1">
      <alignment horizontal="center" vertical="center" wrapText="1"/>
    </xf>
    <xf numFmtId="0" fontId="20" fillId="0" borderId="32" xfId="0" applyFont="1" applyBorder="1" applyAlignment="1">
      <alignment horizontal="center" vertical="center" wrapText="1"/>
    </xf>
    <xf numFmtId="0" fontId="20" fillId="0" borderId="35" xfId="0" applyFont="1" applyBorder="1" applyAlignment="1">
      <alignment horizontal="center" vertical="center" wrapText="1"/>
    </xf>
    <xf numFmtId="0" fontId="15" fillId="0" borderId="23" xfId="0" applyFont="1" applyBorder="1" applyAlignment="1">
      <alignment horizontal="right" vertical="center" wrapText="1"/>
    </xf>
    <xf numFmtId="0" fontId="15" fillId="0" borderId="46" xfId="0" applyFont="1" applyBorder="1" applyAlignment="1">
      <alignment horizontal="right" vertical="center" wrapText="1"/>
    </xf>
    <xf numFmtId="0" fontId="15" fillId="0" borderId="26" xfId="0" applyFont="1" applyBorder="1" applyAlignment="1">
      <alignment vertical="center" wrapText="1"/>
    </xf>
    <xf numFmtId="0" fontId="15" fillId="0" borderId="0" xfId="0" applyFont="1" applyAlignment="1">
      <alignment vertical="center" wrapText="1"/>
    </xf>
    <xf numFmtId="0" fontId="20"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0" xfId="0" applyFont="1" applyBorder="1" applyAlignment="1">
      <alignment horizontal="center" vertical="center" wrapText="1"/>
    </xf>
    <xf numFmtId="9" fontId="22" fillId="6" borderId="53" xfId="2" applyNumberFormat="1" applyFont="1" applyFill="1" applyBorder="1" applyAlignment="1">
      <alignment vertical="center" wrapText="1"/>
    </xf>
    <xf numFmtId="9" fontId="22" fillId="6" borderId="54" xfId="2" applyNumberFormat="1" applyFont="1" applyFill="1" applyBorder="1" applyAlignment="1">
      <alignment vertical="center" wrapText="1"/>
    </xf>
    <xf numFmtId="9" fontId="22" fillId="6" borderId="55" xfId="2" applyNumberFormat="1" applyFont="1" applyFill="1" applyBorder="1" applyAlignment="1">
      <alignment vertical="center" wrapText="1"/>
    </xf>
    <xf numFmtId="6" fontId="19" fillId="0" borderId="56" xfId="2" applyNumberFormat="1" applyFont="1" applyBorder="1" applyAlignment="1" applyProtection="1">
      <alignment vertical="center" wrapText="1"/>
      <protection locked="0"/>
    </xf>
    <xf numFmtId="6" fontId="19" fillId="0" borderId="57" xfId="2" applyNumberFormat="1" applyFont="1" applyBorder="1" applyAlignment="1" applyProtection="1">
      <alignment vertical="center" wrapText="1"/>
      <protection locked="0"/>
    </xf>
    <xf numFmtId="6" fontId="19" fillId="0" borderId="58" xfId="2" applyNumberFormat="1" applyFont="1" applyBorder="1" applyAlignment="1" applyProtection="1">
      <alignment vertical="center" wrapText="1"/>
      <protection locked="0"/>
    </xf>
    <xf numFmtId="6" fontId="19" fillId="0" borderId="60" xfId="2" applyNumberFormat="1" applyFont="1" applyBorder="1" applyAlignment="1" applyProtection="1">
      <alignment vertical="center" wrapText="1"/>
      <protection locked="0"/>
    </xf>
    <xf numFmtId="6" fontId="19" fillId="0" borderId="13" xfId="2" applyNumberFormat="1" applyFont="1" applyBorder="1" applyAlignment="1" applyProtection="1">
      <alignment vertical="center" wrapText="1"/>
      <protection locked="0"/>
    </xf>
    <xf numFmtId="6" fontId="19" fillId="0" borderId="14" xfId="2" applyNumberFormat="1" applyFont="1" applyBorder="1" applyAlignment="1" applyProtection="1">
      <alignment vertical="center" wrapText="1"/>
      <protection locked="0"/>
    </xf>
    <xf numFmtId="0" fontId="16" fillId="0" borderId="23" xfId="0" applyFont="1" applyBorder="1" applyAlignment="1" applyProtection="1">
      <alignment horizontal="left" vertical="top" wrapText="1"/>
      <protection locked="0"/>
    </xf>
    <xf numFmtId="0" fontId="16" fillId="0" borderId="24" xfId="0" applyFont="1" applyBorder="1" applyAlignment="1" applyProtection="1">
      <alignment horizontal="left" vertical="top" wrapText="1"/>
      <protection locked="0"/>
    </xf>
    <xf numFmtId="0" fontId="16" fillId="0" borderId="25" xfId="0" applyFont="1" applyBorder="1" applyAlignment="1" applyProtection="1">
      <alignment horizontal="left" vertical="top" wrapText="1"/>
      <protection locked="0"/>
    </xf>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6" xfId="0" applyFont="1" applyBorder="1" applyAlignment="1">
      <alignment horizontal="center"/>
    </xf>
    <xf numFmtId="0" fontId="2" fillId="0" borderId="0" xfId="0" applyFont="1" applyAlignment="1">
      <alignment horizontal="center"/>
    </xf>
    <xf numFmtId="0" fontId="2" fillId="0" borderId="49" xfId="0" applyFont="1" applyBorder="1" applyAlignment="1">
      <alignment horizontal="center"/>
    </xf>
    <xf numFmtId="0" fontId="2" fillId="0" borderId="27" xfId="0" applyFont="1" applyBorder="1" applyAlignment="1">
      <alignment horizontal="center"/>
    </xf>
    <xf numFmtId="0" fontId="2" fillId="0" borderId="19" xfId="0" applyFont="1" applyBorder="1" applyAlignment="1">
      <alignment horizontal="center"/>
    </xf>
    <xf numFmtId="0" fontId="2" fillId="0" borderId="28" xfId="0" applyFont="1" applyBorder="1" applyAlignment="1">
      <alignment horizontal="center"/>
    </xf>
    <xf numFmtId="6" fontId="19" fillId="0" borderId="61" xfId="2" applyNumberFormat="1" applyFont="1" applyBorder="1" applyAlignment="1" applyProtection="1">
      <alignment vertical="center" wrapText="1"/>
      <protection locked="0"/>
    </xf>
    <xf numFmtId="6" fontId="19" fillId="0" borderId="62" xfId="2" applyNumberFormat="1" applyFont="1" applyBorder="1" applyAlignment="1" applyProtection="1">
      <alignment vertical="center" wrapText="1"/>
      <protection locked="0"/>
    </xf>
    <xf numFmtId="6" fontId="19" fillId="0" borderId="63" xfId="2" applyNumberFormat="1" applyFont="1" applyBorder="1" applyAlignment="1" applyProtection="1">
      <alignment vertical="center" wrapText="1"/>
      <protection locked="0"/>
    </xf>
    <xf numFmtId="49" fontId="20" fillId="6" borderId="23" xfId="2" applyNumberFormat="1" applyFont="1" applyFill="1" applyBorder="1" applyAlignment="1">
      <alignment horizontal="center" vertical="center" wrapText="1"/>
    </xf>
    <xf numFmtId="49" fontId="20" fillId="6" borderId="24" xfId="2" applyNumberFormat="1" applyFont="1" applyFill="1" applyBorder="1" applyAlignment="1">
      <alignment horizontal="center" vertical="center" wrapText="1"/>
    </xf>
    <xf numFmtId="0" fontId="28" fillId="0" borderId="11" xfId="0" applyFont="1" applyBorder="1" applyAlignment="1" applyProtection="1">
      <alignment horizontal="left" vertical="top" wrapText="1"/>
      <protection locked="0"/>
    </xf>
    <xf numFmtId="0" fontId="28" fillId="0" borderId="52" xfId="0" applyFont="1" applyBorder="1" applyAlignment="1" applyProtection="1">
      <alignment horizontal="left" vertical="top" wrapText="1"/>
      <protection locked="0"/>
    </xf>
    <xf numFmtId="0" fontId="28" fillId="0" borderId="42" xfId="0" applyFont="1" applyBorder="1" applyAlignment="1" applyProtection="1">
      <alignment horizontal="left" vertical="top" wrapText="1"/>
      <protection locked="0"/>
    </xf>
    <xf numFmtId="0" fontId="26" fillId="7" borderId="23" xfId="0" applyFont="1" applyFill="1" applyBorder="1" applyAlignment="1">
      <alignment horizontal="left" vertical="center" wrapText="1" indent="1"/>
    </xf>
    <xf numFmtId="0" fontId="26" fillId="7" borderId="24" xfId="0" applyFont="1" applyFill="1" applyBorder="1" applyAlignment="1">
      <alignment horizontal="left" vertical="center" wrapText="1" indent="1"/>
    </xf>
    <xf numFmtId="0" fontId="26" fillId="7" borderId="25" xfId="0" applyFont="1" applyFill="1" applyBorder="1" applyAlignment="1">
      <alignment horizontal="left" vertical="center" wrapText="1" indent="1"/>
    </xf>
    <xf numFmtId="0" fontId="31" fillId="5" borderId="50" xfId="0" applyFont="1" applyFill="1" applyBorder="1" applyAlignment="1">
      <alignment horizontal="center" vertical="center" wrapText="1"/>
    </xf>
    <xf numFmtId="0" fontId="31" fillId="5" borderId="51" xfId="0" applyFont="1" applyFill="1" applyBorder="1" applyAlignment="1">
      <alignment horizontal="center" vertical="center" wrapText="1"/>
    </xf>
    <xf numFmtId="0" fontId="27" fillId="6" borderId="23" xfId="0" applyFont="1" applyFill="1" applyBorder="1" applyAlignment="1">
      <alignment horizontal="right" vertical="top" wrapText="1"/>
    </xf>
    <xf numFmtId="0" fontId="27" fillId="6" borderId="24" xfId="0" applyFont="1" applyFill="1" applyBorder="1" applyAlignment="1">
      <alignment horizontal="right" vertical="top" wrapText="1"/>
    </xf>
    <xf numFmtId="0" fontId="28" fillId="0" borderId="20" xfId="0" applyFont="1" applyBorder="1" applyAlignment="1" applyProtection="1">
      <alignment horizontal="center" vertical="top" wrapText="1"/>
      <protection locked="0"/>
    </xf>
    <xf numFmtId="0" fontId="28" fillId="0" borderId="21" xfId="0" applyFont="1" applyBorder="1" applyAlignment="1" applyProtection="1">
      <alignment horizontal="center" vertical="top" wrapText="1"/>
      <protection locked="0"/>
    </xf>
    <xf numFmtId="0" fontId="28" fillId="0" borderId="22" xfId="0" applyFont="1" applyBorder="1" applyAlignment="1" applyProtection="1">
      <alignment horizontal="center" vertical="top" wrapText="1"/>
      <protection locked="0"/>
    </xf>
    <xf numFmtId="0" fontId="28" fillId="0" borderId="27" xfId="0" applyFont="1" applyBorder="1" applyAlignment="1" applyProtection="1">
      <alignment horizontal="center" vertical="top" wrapText="1"/>
      <protection locked="0"/>
    </xf>
    <xf numFmtId="0" fontId="28" fillId="0" borderId="19" xfId="0" applyFont="1" applyBorder="1" applyAlignment="1" applyProtection="1">
      <alignment horizontal="center" vertical="top" wrapText="1"/>
      <protection locked="0"/>
    </xf>
    <xf numFmtId="0" fontId="28" fillId="0" borderId="28" xfId="0" applyFont="1" applyBorder="1" applyAlignment="1" applyProtection="1">
      <alignment horizontal="center" vertical="top" wrapText="1"/>
      <protection locked="0"/>
    </xf>
    <xf numFmtId="0" fontId="27" fillId="0" borderId="23" xfId="0" applyFont="1" applyBorder="1" applyAlignment="1" applyProtection="1">
      <alignment horizontal="center" vertical="top" wrapText="1"/>
      <protection locked="0"/>
    </xf>
    <xf numFmtId="0" fontId="27" fillId="0" borderId="24" xfId="0" applyFont="1" applyBorder="1" applyAlignment="1" applyProtection="1">
      <alignment horizontal="center" vertical="top" wrapText="1"/>
      <protection locked="0"/>
    </xf>
    <xf numFmtId="0" fontId="27" fillId="0" borderId="25" xfId="0" applyFont="1" applyBorder="1" applyAlignment="1" applyProtection="1">
      <alignment horizontal="center" vertical="top" wrapText="1"/>
      <protection locked="0"/>
    </xf>
    <xf numFmtId="0" fontId="35" fillId="7" borderId="23" xfId="0" applyFont="1" applyFill="1" applyBorder="1" applyAlignment="1">
      <alignment horizontal="left" vertical="center" wrapText="1" indent="1"/>
    </xf>
    <xf numFmtId="0" fontId="35" fillId="7" borderId="24" xfId="0" applyFont="1" applyFill="1" applyBorder="1" applyAlignment="1">
      <alignment horizontal="left" vertical="center" wrapText="1" indent="1"/>
    </xf>
    <xf numFmtId="0" fontId="35" fillId="7" borderId="25" xfId="0" applyFont="1" applyFill="1" applyBorder="1" applyAlignment="1">
      <alignment horizontal="left" vertical="center" wrapText="1" indent="1"/>
    </xf>
    <xf numFmtId="10" fontId="8" fillId="0" borderId="12" xfId="0" applyNumberFormat="1" applyFont="1" applyFill="1" applyBorder="1" applyAlignment="1" applyProtection="1">
      <alignment horizontal="center" vertical="center" wrapText="1"/>
      <protection locked="0"/>
    </xf>
  </cellXfs>
  <cellStyles count="3">
    <cellStyle name="Currency" xfId="1" builtinId="4"/>
    <cellStyle name="Normal" xfId="0" builtinId="0"/>
    <cellStyle name="Normal 2" xfId="2" xr:uid="{AD97E405-622E-41DE-97FA-9897C18204EA}"/>
  </cellStyles>
  <dxfs count="3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802216</xdr:colOff>
      <xdr:row>2</xdr:row>
      <xdr:rowOff>60324</xdr:rowOff>
    </xdr:from>
    <xdr:ext cx="2423583" cy="8382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7812616" y="449791"/>
          <a:ext cx="2423583" cy="838200"/>
        </a:xfrm>
        <a:prstGeom prst="rect">
          <a:avLst/>
        </a:prstGeom>
        <a:solidFill>
          <a:schemeClr val="lt1"/>
        </a:solidFill>
        <a:ln>
          <a:noFill/>
        </a:ln>
      </xdr:spPr>
      <xdr:txBody>
        <a:bodyPr spcFirstLastPara="1" wrap="square" lIns="91425" tIns="45700" rIns="91425" bIns="45700" anchor="t" anchorCtr="0">
          <a:noAutofit/>
        </a:bodyPr>
        <a:lstStyle/>
        <a:p>
          <a:pPr marL="0" lvl="0" indent="0" algn="r" rtl="0">
            <a:spcBef>
              <a:spcPts val="0"/>
            </a:spcBef>
            <a:spcAft>
              <a:spcPts val="0"/>
            </a:spcAft>
            <a:buNone/>
          </a:pPr>
          <a:r>
            <a:rPr lang="en-US" sz="1200" b="1">
              <a:solidFill>
                <a:schemeClr val="dk1"/>
              </a:solidFill>
              <a:latin typeface="Times New Roman"/>
              <a:ea typeface="Times New Roman"/>
              <a:cs typeface="Times New Roman"/>
              <a:sym typeface="Times New Roman"/>
            </a:rPr>
            <a:t>Wes Moore, Governor</a:t>
          </a:r>
          <a:br>
            <a:rPr lang="en-US" sz="1200" b="1">
              <a:solidFill>
                <a:schemeClr val="dk1"/>
              </a:solidFill>
              <a:latin typeface="Times New Roman"/>
              <a:ea typeface="Times New Roman"/>
              <a:cs typeface="Times New Roman"/>
              <a:sym typeface="Times New Roman"/>
            </a:rPr>
          </a:br>
          <a:r>
            <a:rPr lang="en-US" sz="1200" b="1">
              <a:solidFill>
                <a:schemeClr val="dk1"/>
              </a:solidFill>
              <a:latin typeface="Times New Roman"/>
              <a:ea typeface="Times New Roman"/>
              <a:cs typeface="Times New Roman"/>
              <a:sym typeface="Times New Roman"/>
            </a:rPr>
            <a:t>Aruna Miller, Lt. Governor</a:t>
          </a:r>
          <a:br>
            <a:rPr lang="en-US" sz="1200" b="1">
              <a:solidFill>
                <a:schemeClr val="dk1"/>
              </a:solidFill>
              <a:latin typeface="Times New Roman"/>
              <a:ea typeface="Times New Roman"/>
              <a:cs typeface="Times New Roman"/>
              <a:sym typeface="Times New Roman"/>
            </a:rPr>
          </a:br>
          <a:r>
            <a:rPr lang="en-US" sz="1200" b="1">
              <a:solidFill>
                <a:schemeClr val="dk1"/>
              </a:solidFill>
              <a:latin typeface="Times New Roman"/>
              <a:ea typeface="Times New Roman"/>
              <a:cs typeface="Times New Roman"/>
              <a:sym typeface="Times New Roman"/>
            </a:rPr>
            <a:t>Kelly Speakes-Backman, Director</a:t>
          </a:r>
          <a:endParaRPr sz="1200" b="1">
            <a:latin typeface="Times New Roman"/>
            <a:ea typeface="Times New Roman"/>
            <a:cs typeface="Times New Roman"/>
            <a:sym typeface="Times New Roman"/>
          </a:endParaRPr>
        </a:p>
      </xdr:txBody>
    </xdr:sp>
    <xdr:clientData fLocksWithSheet="0"/>
  </xdr:oneCellAnchor>
  <xdr:oneCellAnchor>
    <xdr:from>
      <xdr:col>1</xdr:col>
      <xdr:colOff>123825</xdr:colOff>
      <xdr:row>1</xdr:row>
      <xdr:rowOff>161925</xdr:rowOff>
    </xdr:from>
    <xdr:ext cx="2043642" cy="6000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77825" y="356658"/>
          <a:ext cx="2043642" cy="6000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atalie.buscemi\Downloads\budget-justification%20(1).xlsx" TargetMode="External"/><Relationship Id="rId1" Type="http://schemas.openxmlformats.org/officeDocument/2006/relationships/externalLinkPath" Target="file:///C:\Users\natalie.buscemi\Downloads\budget-justificatio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Summary"/>
      <sheetName val="a. Personnel"/>
      <sheetName val="b. Fringe"/>
      <sheetName val="c. Travel"/>
      <sheetName val="d. Equipment"/>
      <sheetName val="e. Supplies"/>
      <sheetName val="f. Contractual"/>
      <sheetName val="g. Construction"/>
      <sheetName val="h. Other"/>
      <sheetName val="i. Indirect"/>
      <sheetName val="j. Cost Share"/>
      <sheetName val="SF-424A Cost Categories"/>
      <sheetName val="SF-424A Minus FFRDC"/>
    </sheetNames>
    <sheetDataSet>
      <sheetData sheetId="0">
        <row r="11">
          <cell r="F11" t="str">
            <v>Make Selection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984"/>
  <sheetViews>
    <sheetView showGridLines="0" tabSelected="1" zoomScale="70" zoomScaleNormal="70" workbookViewId="0">
      <selection activeCell="G19" sqref="G19"/>
    </sheetView>
  </sheetViews>
  <sheetFormatPr defaultColWidth="14.44140625" defaultRowHeight="15" customHeight="1" x14ac:dyDescent="0.3"/>
  <cols>
    <col min="1" max="1" width="3.6640625" style="154" customWidth="1"/>
    <col min="2" max="2" width="13.44140625" style="155" customWidth="1"/>
    <col min="3" max="3" width="23.44140625" style="155" customWidth="1"/>
    <col min="4" max="4" width="32.44140625" style="154" customWidth="1"/>
    <col min="5" max="5" width="35.33203125" style="154" customWidth="1"/>
    <col min="6" max="6" width="32.33203125" style="154" customWidth="1"/>
    <col min="7" max="7" width="45.6640625" style="154" customWidth="1"/>
    <col min="8" max="8" width="40.5546875" style="154" customWidth="1"/>
    <col min="9" max="9" width="26.44140625" style="154" customWidth="1"/>
    <col min="10" max="11" width="28.109375" style="154" customWidth="1"/>
    <col min="12" max="12" width="29" style="154" customWidth="1"/>
    <col min="13" max="13" width="51" style="154" customWidth="1"/>
    <col min="14" max="14" width="45.33203125" style="154" customWidth="1"/>
    <col min="15" max="15" width="36.33203125" style="154" hidden="1" customWidth="1"/>
    <col min="16" max="16" width="38.6640625" style="154" hidden="1" customWidth="1"/>
    <col min="17" max="17" width="41.44140625" style="154" customWidth="1"/>
    <col min="18" max="18" width="48.109375" style="154" customWidth="1"/>
    <col min="19" max="16384" width="14.44140625" style="154"/>
  </cols>
  <sheetData>
    <row r="2" spans="2:9" ht="15" customHeight="1" x14ac:dyDescent="0.3">
      <c r="B2" s="202" t="s">
        <v>86</v>
      </c>
      <c r="C2" s="203"/>
      <c r="D2" s="203"/>
      <c r="E2" s="204"/>
      <c r="F2" s="204"/>
      <c r="G2" s="204"/>
      <c r="H2" s="204"/>
      <c r="I2" s="205"/>
    </row>
    <row r="3" spans="2:9" ht="14.4" x14ac:dyDescent="0.3">
      <c r="B3" s="206"/>
      <c r="C3" s="207"/>
      <c r="D3" s="207"/>
      <c r="E3" s="208"/>
      <c r="F3" s="208"/>
      <c r="G3" s="208"/>
      <c r="H3" s="208"/>
      <c r="I3" s="209"/>
    </row>
    <row r="4" spans="2:9" ht="14.4" x14ac:dyDescent="0.3">
      <c r="B4" s="206"/>
      <c r="C4" s="207"/>
      <c r="D4" s="207"/>
      <c r="E4" s="208"/>
      <c r="F4" s="208"/>
      <c r="G4" s="208"/>
      <c r="H4" s="208"/>
      <c r="I4" s="209"/>
    </row>
    <row r="5" spans="2:9" ht="14.4" x14ac:dyDescent="0.3">
      <c r="B5" s="206"/>
      <c r="C5" s="207"/>
      <c r="D5" s="207"/>
      <c r="E5" s="208"/>
      <c r="F5" s="208"/>
      <c r="G5" s="208"/>
      <c r="H5" s="208"/>
      <c r="I5" s="209"/>
    </row>
    <row r="6" spans="2:9" ht="14.4" x14ac:dyDescent="0.3">
      <c r="B6" s="206"/>
      <c r="C6" s="207"/>
      <c r="D6" s="207"/>
      <c r="E6" s="208"/>
      <c r="F6" s="208"/>
      <c r="G6" s="208"/>
      <c r="H6" s="208"/>
      <c r="I6" s="209"/>
    </row>
    <row r="7" spans="2:9" ht="14.4" x14ac:dyDescent="0.3">
      <c r="B7" s="206"/>
      <c r="C7" s="207"/>
      <c r="D7" s="207"/>
      <c r="E7" s="208"/>
      <c r="F7" s="208"/>
      <c r="G7" s="208"/>
      <c r="H7" s="208"/>
      <c r="I7" s="209"/>
    </row>
    <row r="8" spans="2:9" thickBot="1" x14ac:dyDescent="0.35">
      <c r="B8" s="210"/>
      <c r="C8" s="211"/>
      <c r="D8" s="211"/>
      <c r="E8" s="211"/>
      <c r="F8" s="211"/>
      <c r="G8" s="211"/>
      <c r="H8" s="211"/>
      <c r="I8" s="212"/>
    </row>
    <row r="10" spans="2:9" ht="14.4" x14ac:dyDescent="0.3">
      <c r="B10" s="213" t="s">
        <v>87</v>
      </c>
      <c r="C10" s="214"/>
      <c r="D10" s="214"/>
      <c r="E10" s="204"/>
      <c r="F10" s="204"/>
      <c r="G10" s="204"/>
      <c r="H10" s="204"/>
      <c r="I10" s="205"/>
    </row>
    <row r="11" spans="2:9" ht="14.4" x14ac:dyDescent="0.3">
      <c r="B11" s="206"/>
      <c r="C11" s="207"/>
      <c r="D11" s="207"/>
      <c r="E11" s="208"/>
      <c r="F11" s="208"/>
      <c r="G11" s="208"/>
      <c r="H11" s="208"/>
      <c r="I11" s="209"/>
    </row>
    <row r="12" spans="2:9" ht="14.4" x14ac:dyDescent="0.3">
      <c r="B12" s="206"/>
      <c r="C12" s="207"/>
      <c r="D12" s="207"/>
      <c r="E12" s="208"/>
      <c r="F12" s="208"/>
      <c r="G12" s="208"/>
      <c r="H12" s="208"/>
      <c r="I12" s="209"/>
    </row>
    <row r="13" spans="2:9" ht="14.4" x14ac:dyDescent="0.3">
      <c r="B13" s="206"/>
      <c r="C13" s="207"/>
      <c r="D13" s="207"/>
      <c r="E13" s="208"/>
      <c r="F13" s="208"/>
      <c r="G13" s="208"/>
      <c r="H13" s="208"/>
      <c r="I13" s="209"/>
    </row>
    <row r="14" spans="2:9" ht="65.400000000000006" customHeight="1" thickBot="1" x14ac:dyDescent="0.35">
      <c r="B14" s="210"/>
      <c r="C14" s="211"/>
      <c r="D14" s="211"/>
      <c r="E14" s="211"/>
      <c r="F14" s="211"/>
      <c r="G14" s="211"/>
      <c r="H14" s="211"/>
      <c r="I14" s="212"/>
    </row>
    <row r="15" spans="2:9" ht="15.75" customHeight="1" x14ac:dyDescent="0.3"/>
    <row r="16" spans="2:9" ht="15.75" customHeight="1" x14ac:dyDescent="0.3"/>
    <row r="17" spans="3:11" ht="18" x14ac:dyDescent="0.35">
      <c r="C17" s="156"/>
      <c r="D17" s="157" t="s">
        <v>0</v>
      </c>
      <c r="E17" s="158"/>
    </row>
    <row r="18" spans="3:11" ht="18" x14ac:dyDescent="0.35">
      <c r="C18" s="159" t="s">
        <v>1</v>
      </c>
      <c r="D18" s="159" t="s">
        <v>2</v>
      </c>
      <c r="E18" s="160" t="s">
        <v>3</v>
      </c>
      <c r="G18" s="215"/>
      <c r="H18" s="215"/>
      <c r="I18" s="186"/>
    </row>
    <row r="19" spans="3:11" ht="41.4" customHeight="1" x14ac:dyDescent="0.3">
      <c r="C19" s="161" t="s">
        <v>85</v>
      </c>
      <c r="D19" s="194">
        <f>H31</f>
        <v>292125</v>
      </c>
      <c r="E19" s="196">
        <f>IFERROR(D19/$D$22,0)</f>
        <v>1</v>
      </c>
      <c r="G19" s="164"/>
      <c r="H19" s="165"/>
    </row>
    <row r="20" spans="3:11" ht="48" customHeight="1" x14ac:dyDescent="0.3">
      <c r="C20" s="161" t="s">
        <v>4</v>
      </c>
      <c r="D20" s="162">
        <v>0</v>
      </c>
      <c r="E20" s="163">
        <f>IFERROR(D20/$D$22,0)</f>
        <v>0</v>
      </c>
      <c r="G20" s="166"/>
      <c r="H20" s="167"/>
    </row>
    <row r="21" spans="3:11" ht="44.4" customHeight="1" x14ac:dyDescent="0.3">
      <c r="C21" s="161" t="s">
        <v>4</v>
      </c>
      <c r="D21" s="162">
        <v>0</v>
      </c>
      <c r="E21" s="163">
        <f>IFERROR(D21/$D$22,0)</f>
        <v>0</v>
      </c>
    </row>
    <row r="22" spans="3:11" ht="15.75" customHeight="1" x14ac:dyDescent="0.35">
      <c r="C22" s="168" t="s">
        <v>5</v>
      </c>
      <c r="D22" s="195">
        <f>SUM(D19:D21)</f>
        <v>292125</v>
      </c>
      <c r="E22" s="197">
        <f>SUM(E19:E21)</f>
        <v>1</v>
      </c>
      <c r="G22" s="169"/>
    </row>
    <row r="23" spans="3:11" ht="15.75" customHeight="1" x14ac:dyDescent="0.3">
      <c r="C23" s="170"/>
      <c r="D23" s="171"/>
      <c r="E23" s="169"/>
      <c r="G23" s="169"/>
    </row>
    <row r="24" spans="3:11" ht="15.75" customHeight="1" x14ac:dyDescent="0.3">
      <c r="C24" s="170"/>
      <c r="D24" s="171"/>
      <c r="E24" s="169"/>
      <c r="G24" s="169"/>
    </row>
    <row r="25" spans="3:11" ht="15.75" customHeight="1" x14ac:dyDescent="0.35">
      <c r="C25" s="216" t="s">
        <v>6</v>
      </c>
      <c r="D25" s="216"/>
      <c r="E25" s="216"/>
      <c r="F25" s="216"/>
      <c r="G25" s="216"/>
      <c r="H25" s="216"/>
    </row>
    <row r="26" spans="3:11" ht="18" x14ac:dyDescent="0.35">
      <c r="C26" s="217" t="s">
        <v>7</v>
      </c>
      <c r="D26" s="218"/>
      <c r="E26" s="217" t="s">
        <v>8</v>
      </c>
      <c r="F26" s="218"/>
      <c r="G26" s="177" t="s">
        <v>9</v>
      </c>
      <c r="H26" s="172" t="s">
        <v>10</v>
      </c>
      <c r="I26" s="173"/>
      <c r="K26" s="174"/>
    </row>
    <row r="27" spans="3:11" ht="42" customHeight="1" x14ac:dyDescent="0.3">
      <c r="C27" s="198" t="s">
        <v>82</v>
      </c>
      <c r="D27" s="199"/>
      <c r="E27" s="200">
        <f>'Direct - Justified Supplemental'!A15</f>
        <v>50000</v>
      </c>
      <c r="F27" s="201"/>
      <c r="G27" s="175">
        <v>0.9</v>
      </c>
      <c r="H27" s="192">
        <f>E27*G27</f>
        <v>45000</v>
      </c>
      <c r="K27" s="174"/>
    </row>
    <row r="28" spans="3:11" ht="73.95" customHeight="1" x14ac:dyDescent="0.35">
      <c r="C28" s="223" t="s">
        <v>11</v>
      </c>
      <c r="D28" s="224"/>
      <c r="E28" s="225">
        <f>'Direct - Personnel&amp;Fringe'!F43+'Direct - Personnel&amp;Fringe'!H65+'Direct - Contractual'!F64+'Direct - Materials'!D15+'Direct - Other'!D14</f>
        <v>319500</v>
      </c>
      <c r="F28" s="226"/>
      <c r="G28" s="175">
        <v>0.75</v>
      </c>
      <c r="H28" s="192">
        <f>E28*G28</f>
        <v>239625</v>
      </c>
      <c r="K28" s="174"/>
    </row>
    <row r="29" spans="3:11" ht="75.599999999999994" customHeight="1" x14ac:dyDescent="0.35">
      <c r="C29" s="223" t="s">
        <v>12</v>
      </c>
      <c r="D29" s="224"/>
      <c r="E29" s="227">
        <f>E27+E28</f>
        <v>369500</v>
      </c>
      <c r="F29" s="228"/>
      <c r="G29" s="315" t="s">
        <v>13</v>
      </c>
      <c r="H29" s="192">
        <f>H27+H28</f>
        <v>284625</v>
      </c>
      <c r="J29" s="178"/>
      <c r="K29" s="174"/>
    </row>
    <row r="30" spans="3:11" ht="85.95" customHeight="1" x14ac:dyDescent="0.35">
      <c r="C30" s="223" t="s">
        <v>84</v>
      </c>
      <c r="D30" s="224"/>
      <c r="E30" s="200">
        <f>'Admin Costs, Indirect'!D16</f>
        <v>7500</v>
      </c>
      <c r="F30" s="201"/>
      <c r="G30" s="315" t="s">
        <v>13</v>
      </c>
      <c r="H30" s="193">
        <f>MIN(E30,((H29/0.85)*0.15))</f>
        <v>7500</v>
      </c>
      <c r="J30" s="179"/>
    </row>
    <row r="31" spans="3:11" ht="72" customHeight="1" x14ac:dyDescent="0.35">
      <c r="C31" s="219" t="s">
        <v>5</v>
      </c>
      <c r="D31" s="220"/>
      <c r="E31" s="221" t="s">
        <v>13</v>
      </c>
      <c r="F31" s="222"/>
      <c r="G31" s="176" t="s">
        <v>13</v>
      </c>
      <c r="H31" s="192">
        <f>SUM(H29,H30)</f>
        <v>292125</v>
      </c>
      <c r="I31" s="191"/>
    </row>
    <row r="32" spans="3:11" ht="43.95" customHeight="1" x14ac:dyDescent="0.3"/>
    <row r="33" ht="40.950000000000003" customHeight="1" x14ac:dyDescent="0.3"/>
    <row r="34" ht="34.950000000000003"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sheetData>
  <mergeCells count="16">
    <mergeCell ref="C31:D31"/>
    <mergeCell ref="E31:F31"/>
    <mergeCell ref="C30:D30"/>
    <mergeCell ref="E30:F30"/>
    <mergeCell ref="C28:D28"/>
    <mergeCell ref="E28:F28"/>
    <mergeCell ref="C29:D29"/>
    <mergeCell ref="E29:F29"/>
    <mergeCell ref="C27:D27"/>
    <mergeCell ref="E27:F27"/>
    <mergeCell ref="B2:I8"/>
    <mergeCell ref="B10:I14"/>
    <mergeCell ref="G18:H18"/>
    <mergeCell ref="C25:H25"/>
    <mergeCell ref="C26:D26"/>
    <mergeCell ref="E26:F26"/>
  </mergeCells>
  <dataValidations xWindow="1453" yWindow="431" count="1">
    <dataValidation type="list" allowBlank="1" showInputMessage="1" showErrorMessage="1" sqref="G20" xr:uid="{9D0D1EA1-836B-44F2-A0E6-6CC1F2D0B2E8}">
      <formula1>"Incorporated towns/cities and counties of Maryland, Incorporated Nonprofit entities, Businesses and limited liability companies, Local education agencies, Certain Maryland Institutions of Higher Education, Other"</formula1>
    </dataValidation>
  </dataValidations>
  <pageMargins left="0.7" right="0.7" top="0.75" bottom="0.75" header="0" footer="0"/>
  <pageSetup orientation="landscape" r:id="rId1"/>
  <ignoredErrors>
    <ignoredError sqref="E20:E21 E27:E28 E30" unlocked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CCEAF-D81E-4CC7-9E2E-D98E303FFC80}">
  <dimension ref="A1:D19"/>
  <sheetViews>
    <sheetView workbookViewId="0">
      <selection activeCell="D24" sqref="D24"/>
    </sheetView>
  </sheetViews>
  <sheetFormatPr defaultColWidth="8.88671875" defaultRowHeight="14.4" x14ac:dyDescent="0.3"/>
  <cols>
    <col min="1" max="1" width="22.6640625" style="117" customWidth="1"/>
    <col min="2" max="2" width="20.33203125" style="117" customWidth="1"/>
    <col min="3" max="3" width="57.109375" style="117" customWidth="1"/>
    <col min="4" max="4" width="95.88671875" style="117" customWidth="1"/>
    <col min="5" max="16384" width="8.88671875" style="117"/>
  </cols>
  <sheetData>
    <row r="1" spans="1:4" ht="15" thickBot="1" x14ac:dyDescent="0.35"/>
    <row r="2" spans="1:4" ht="57" customHeight="1" thickBot="1" x14ac:dyDescent="0.35">
      <c r="A2" s="229" t="s">
        <v>80</v>
      </c>
      <c r="B2" s="230"/>
      <c r="C2" s="230"/>
      <c r="D2" s="231"/>
    </row>
    <row r="3" spans="1:4" ht="15" thickBot="1" x14ac:dyDescent="0.35"/>
    <row r="4" spans="1:4" ht="29.4" thickBot="1" x14ac:dyDescent="0.35">
      <c r="A4" s="118" t="s">
        <v>81</v>
      </c>
      <c r="B4" s="121" t="s">
        <v>39</v>
      </c>
      <c r="C4" s="122" t="s">
        <v>55</v>
      </c>
    </row>
    <row r="5" spans="1:4" ht="28.2" thickBot="1" x14ac:dyDescent="0.35">
      <c r="A5" s="190">
        <v>50000</v>
      </c>
      <c r="B5" s="126" t="s">
        <v>83</v>
      </c>
      <c r="C5" s="127" t="s">
        <v>58</v>
      </c>
    </row>
    <row r="6" spans="1:4" x14ac:dyDescent="0.3">
      <c r="A6" s="187"/>
      <c r="B6" s="132"/>
      <c r="C6" s="133"/>
    </row>
    <row r="7" spans="1:4" x14ac:dyDescent="0.3">
      <c r="A7" s="187"/>
      <c r="B7" s="132"/>
      <c r="C7" s="133"/>
    </row>
    <row r="8" spans="1:4" x14ac:dyDescent="0.3">
      <c r="A8" s="188"/>
      <c r="B8" s="132"/>
      <c r="C8" s="133"/>
    </row>
    <row r="9" spans="1:4" x14ac:dyDescent="0.3">
      <c r="A9" s="188"/>
      <c r="B9" s="132"/>
      <c r="C9" s="133"/>
    </row>
    <row r="10" spans="1:4" x14ac:dyDescent="0.3">
      <c r="A10" s="188"/>
      <c r="B10" s="132"/>
      <c r="C10" s="133"/>
    </row>
    <row r="11" spans="1:4" x14ac:dyDescent="0.3">
      <c r="A11" s="188"/>
      <c r="B11" s="132"/>
      <c r="C11" s="133"/>
    </row>
    <row r="12" spans="1:4" x14ac:dyDescent="0.3">
      <c r="A12" s="188"/>
      <c r="B12" s="132"/>
      <c r="C12" s="133"/>
    </row>
    <row r="13" spans="1:4" x14ac:dyDescent="0.3">
      <c r="A13" s="188"/>
      <c r="B13" s="132"/>
      <c r="C13" s="133"/>
    </row>
    <row r="14" spans="1:4" ht="15" thickBot="1" x14ac:dyDescent="0.35">
      <c r="A14" s="188"/>
      <c r="B14" s="132"/>
      <c r="C14" s="133"/>
    </row>
    <row r="15" spans="1:4" ht="18.600000000000001" customHeight="1" thickBot="1" x14ac:dyDescent="0.35">
      <c r="A15" s="189">
        <f>SUM(A5:A14)</f>
        <v>50000</v>
      </c>
    </row>
    <row r="16" spans="1:4" ht="15" customHeight="1" thickBot="1" x14ac:dyDescent="0.35"/>
    <row r="17" spans="1:3" ht="27" customHeight="1" thickBot="1" x14ac:dyDescent="0.35">
      <c r="A17" s="232" t="s">
        <v>49</v>
      </c>
      <c r="B17" s="233"/>
      <c r="C17" s="234"/>
    </row>
    <row r="18" spans="1:3" x14ac:dyDescent="0.3">
      <c r="A18" s="235"/>
      <c r="B18" s="236"/>
      <c r="C18" s="237"/>
    </row>
    <row r="19" spans="1:3" ht="15" thickBot="1" x14ac:dyDescent="0.35">
      <c r="A19" s="238"/>
      <c r="B19" s="239"/>
      <c r="C19" s="240"/>
    </row>
  </sheetData>
  <mergeCells count="3">
    <mergeCell ref="A2:D2"/>
    <mergeCell ref="A17:C17"/>
    <mergeCell ref="A18:C19"/>
  </mergeCells>
  <conditionalFormatting sqref="A6:A13">
    <cfRule type="expression" dxfId="34" priority="77">
      <formula>AND(OR(  NOT(ISBLANK($A6)),  NOT(ISBLANK(#REF!)),  NOT(ISBLANK(#REF!)),  NOT(ISBLANK($C6)),  NOT(ISBLANK($D7))),  ISBLANK(#REF!))</formula>
    </cfRule>
  </conditionalFormatting>
  <conditionalFormatting sqref="A14">
    <cfRule type="expression" dxfId="33" priority="78">
      <formula>AND(OR(  NOT(ISBLANK($A14)),  NOT(ISBLANK(#REF!)),  NOT(ISBLANK(#REF!)),  NOT(ISBLANK($C14)),  NOT(ISBLANK($E15))),  ISBLANK(#REF!))</formula>
    </cfRule>
  </conditionalFormatting>
  <conditionalFormatting sqref="B6:B13">
    <cfRule type="expression" dxfId="32" priority="79">
      <formula>AND(OR(  NOT(ISBLANK($A6)),  NOT(ISBLANK(#REF!)),  NOT(ISBLANK(#REF!)),  NOT(ISBLANK(#REF!)),  NOT(ISBLANK($D7))),  ISBLANK($C6))</formula>
    </cfRule>
  </conditionalFormatting>
  <conditionalFormatting sqref="B14">
    <cfRule type="expression" dxfId="31" priority="80">
      <formula>AND(OR(  NOT(ISBLANK($A14)),  NOT(ISBLANK(#REF!)),  NOT(ISBLANK(#REF!)),  NOT(ISBLANK(#REF!)),  NOT(ISBLANK($E15))),  ISBLANK($C14))</formula>
    </cfRule>
  </conditionalFormatting>
  <conditionalFormatting sqref="C6:C13">
    <cfRule type="expression" dxfId="30" priority="81">
      <formula>AND(OR(  NOT(ISBLANK($A6)),  NOT(ISBLANK(#REF!)),  NOT(ISBLANK(#REF!)),  NOT(ISBLANK(#REF!)),  NOT(ISBLANK($C6))),  ISBLANK($D7))</formula>
    </cfRule>
  </conditionalFormatting>
  <conditionalFormatting sqref="C14">
    <cfRule type="expression" dxfId="29" priority="82">
      <formula>AND(OR(  NOT(ISBLANK($A14)),  NOT(ISBLANK(#REF!)),  NOT(ISBLANK(#REF!)),  NOT(ISBLANK(#REF!)),  NOT(ISBLANK($C14))),  ISBLANK($E15))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A619A-D943-4700-843A-A9222B94BFC9}">
  <dimension ref="A1:T75"/>
  <sheetViews>
    <sheetView topLeftCell="A2" workbookViewId="0">
      <selection activeCell="C7" sqref="C7"/>
    </sheetView>
  </sheetViews>
  <sheetFormatPr defaultColWidth="8.88671875" defaultRowHeight="14.4" x14ac:dyDescent="0.3"/>
  <cols>
    <col min="1" max="1" width="15.6640625" style="1" customWidth="1"/>
    <col min="2" max="2" width="13" style="1" customWidth="1"/>
    <col min="3" max="3" width="8.88671875" style="1"/>
    <col min="4" max="4" width="16.44140625" style="1" customWidth="1"/>
    <col min="5" max="5" width="14.5546875" style="1" customWidth="1"/>
    <col min="6" max="6" width="10.6640625" style="1" customWidth="1"/>
    <col min="7" max="7" width="13.33203125" style="1" customWidth="1"/>
    <col min="8" max="8" width="14.44140625" style="1" customWidth="1"/>
    <col min="9" max="18" width="8.88671875" style="1"/>
    <col min="19" max="19" width="11.5546875" style="1" customWidth="1"/>
    <col min="20" max="16384" width="8.88671875" style="1"/>
  </cols>
  <sheetData>
    <row r="1" spans="1:20" ht="18.600000000000001" thickBot="1" x14ac:dyDescent="0.35">
      <c r="A1" s="250"/>
      <c r="B1" s="250"/>
      <c r="C1" s="250"/>
      <c r="D1" s="250"/>
      <c r="E1" s="250"/>
      <c r="F1" s="250"/>
      <c r="G1" s="250"/>
      <c r="H1" s="250"/>
      <c r="I1" s="250"/>
      <c r="J1" s="250"/>
      <c r="K1" s="250"/>
      <c r="L1" s="250"/>
      <c r="M1" s="250"/>
      <c r="N1" s="250"/>
      <c r="O1" s="250"/>
      <c r="P1" s="250"/>
      <c r="Q1" s="250"/>
      <c r="R1" s="250"/>
      <c r="S1" s="250"/>
      <c r="T1" s="250"/>
    </row>
    <row r="2" spans="1:20" ht="97.2" customHeight="1" thickBot="1" x14ac:dyDescent="0.35">
      <c r="A2" s="251" t="s">
        <v>14</v>
      </c>
      <c r="B2" s="252"/>
      <c r="C2" s="252"/>
      <c r="D2" s="252"/>
      <c r="E2" s="252"/>
      <c r="F2" s="252"/>
      <c r="G2" s="252"/>
      <c r="H2" s="252"/>
      <c r="I2" s="252"/>
      <c r="J2" s="252"/>
      <c r="K2" s="252"/>
      <c r="L2" s="252"/>
      <c r="M2" s="252"/>
      <c r="N2" s="252"/>
      <c r="O2" s="252"/>
      <c r="P2" s="252"/>
      <c r="Q2" s="252"/>
      <c r="R2" s="252"/>
      <c r="S2" s="252"/>
      <c r="T2" s="253"/>
    </row>
    <row r="3" spans="1:20" ht="15" thickBot="1" x14ac:dyDescent="0.35">
      <c r="A3" s="3"/>
      <c r="B3" s="4"/>
      <c r="C3" s="4"/>
      <c r="D3" s="4"/>
      <c r="E3" s="4"/>
      <c r="F3" s="4"/>
      <c r="G3" s="4"/>
      <c r="H3" s="4"/>
      <c r="I3" s="4"/>
      <c r="J3" s="4"/>
      <c r="K3" s="4"/>
      <c r="L3" s="4"/>
      <c r="M3" s="4"/>
      <c r="N3" s="4"/>
      <c r="O3" s="4"/>
      <c r="P3" s="4"/>
      <c r="Q3" s="4"/>
      <c r="R3" s="5"/>
      <c r="S3" s="6"/>
      <c r="T3" s="7"/>
    </row>
    <row r="4" spans="1:20" ht="15" thickBot="1" x14ac:dyDescent="0.35">
      <c r="A4" s="8"/>
      <c r="B4" s="9"/>
      <c r="C4" s="9"/>
      <c r="D4" s="9"/>
      <c r="E4" s="9"/>
      <c r="F4" s="9"/>
      <c r="G4" s="9"/>
      <c r="H4" s="9"/>
      <c r="I4" s="9"/>
      <c r="J4" s="9"/>
      <c r="K4" s="9"/>
      <c r="L4" s="9"/>
      <c r="M4" s="9"/>
      <c r="N4" s="9"/>
      <c r="O4" s="9"/>
      <c r="P4" s="9"/>
      <c r="Q4" s="9"/>
      <c r="R4" s="10"/>
      <c r="S4" s="11"/>
      <c r="T4" s="12"/>
    </row>
    <row r="5" spans="1:20" x14ac:dyDescent="0.3">
      <c r="A5" s="264" t="s">
        <v>15</v>
      </c>
      <c r="B5" s="266" t="s">
        <v>16</v>
      </c>
      <c r="C5" s="266"/>
      <c r="D5" s="266"/>
      <c r="E5" s="254" t="s">
        <v>17</v>
      </c>
      <c r="F5" s="256" t="s">
        <v>18</v>
      </c>
      <c r="G5" s="258" t="s">
        <v>19</v>
      </c>
    </row>
    <row r="6" spans="1:20" ht="43.8" thickBot="1" x14ac:dyDescent="0.35">
      <c r="A6" s="265"/>
      <c r="B6" s="13" t="s">
        <v>20</v>
      </c>
      <c r="C6" s="14" t="s">
        <v>21</v>
      </c>
      <c r="D6" s="15" t="s">
        <v>22</v>
      </c>
      <c r="E6" s="255"/>
      <c r="F6" s="257"/>
      <c r="G6" s="259"/>
    </row>
    <row r="7" spans="1:20" ht="28.2" thickBot="1" x14ac:dyDescent="0.35">
      <c r="A7" s="16" t="s">
        <v>23</v>
      </c>
      <c r="B7" s="17">
        <v>2000</v>
      </c>
      <c r="C7" s="18">
        <v>85</v>
      </c>
      <c r="D7" s="19">
        <f t="shared" ref="D7:D39" si="0">B7*C7</f>
        <v>170000</v>
      </c>
      <c r="E7" s="20"/>
      <c r="F7" s="21"/>
      <c r="G7" s="22" t="s">
        <v>24</v>
      </c>
    </row>
    <row r="8" spans="1:20" ht="33.6" customHeight="1" thickBot="1" x14ac:dyDescent="0.35">
      <c r="A8" s="23" t="s">
        <v>25</v>
      </c>
      <c r="B8" s="24">
        <v>1500</v>
      </c>
      <c r="C8" s="25">
        <v>50</v>
      </c>
      <c r="D8" s="26">
        <f t="shared" si="0"/>
        <v>75000</v>
      </c>
      <c r="E8" s="27"/>
      <c r="F8" s="28"/>
      <c r="G8" s="29" t="s">
        <v>24</v>
      </c>
    </row>
    <row r="9" spans="1:20" x14ac:dyDescent="0.3">
      <c r="A9" s="30"/>
      <c r="B9" s="31"/>
      <c r="C9" s="32"/>
      <c r="D9" s="33">
        <f t="shared" si="0"/>
        <v>0</v>
      </c>
      <c r="E9" s="34"/>
      <c r="F9" s="33"/>
      <c r="G9" s="35"/>
    </row>
    <row r="10" spans="1:20" x14ac:dyDescent="0.3">
      <c r="A10" s="30"/>
      <c r="B10" s="31"/>
      <c r="C10" s="32"/>
      <c r="D10" s="33">
        <f t="shared" si="0"/>
        <v>0</v>
      </c>
      <c r="E10" s="34"/>
      <c r="F10" s="33"/>
      <c r="G10" s="35"/>
    </row>
    <row r="11" spans="1:20" x14ac:dyDescent="0.3">
      <c r="A11" s="30"/>
      <c r="B11" s="31"/>
      <c r="C11" s="32"/>
      <c r="D11" s="33">
        <f t="shared" si="0"/>
        <v>0</v>
      </c>
      <c r="E11" s="34"/>
      <c r="F11" s="33"/>
      <c r="G11" s="35"/>
    </row>
    <row r="12" spans="1:20" x14ac:dyDescent="0.3">
      <c r="A12" s="30"/>
      <c r="B12" s="31"/>
      <c r="C12" s="32"/>
      <c r="D12" s="33">
        <f t="shared" si="0"/>
        <v>0</v>
      </c>
      <c r="E12" s="34"/>
      <c r="F12" s="33"/>
      <c r="G12" s="35"/>
    </row>
    <row r="13" spans="1:20" x14ac:dyDescent="0.3">
      <c r="A13" s="30"/>
      <c r="B13" s="31"/>
      <c r="C13" s="32"/>
      <c r="D13" s="33">
        <f t="shared" si="0"/>
        <v>0</v>
      </c>
      <c r="E13" s="34"/>
      <c r="F13" s="33"/>
      <c r="G13" s="35"/>
    </row>
    <row r="14" spans="1:20" x14ac:dyDescent="0.3">
      <c r="A14" s="30"/>
      <c r="B14" s="31"/>
      <c r="C14" s="32"/>
      <c r="D14" s="33">
        <f t="shared" si="0"/>
        <v>0</v>
      </c>
      <c r="E14" s="34"/>
      <c r="F14" s="33"/>
      <c r="G14" s="35"/>
    </row>
    <row r="15" spans="1:20" x14ac:dyDescent="0.3">
      <c r="A15" s="30"/>
      <c r="B15" s="31"/>
      <c r="C15" s="32"/>
      <c r="D15" s="33">
        <f t="shared" si="0"/>
        <v>0</v>
      </c>
      <c r="E15" s="34"/>
      <c r="F15" s="33"/>
      <c r="G15" s="35"/>
    </row>
    <row r="16" spans="1:20" x14ac:dyDescent="0.3">
      <c r="A16" s="30"/>
      <c r="B16" s="31"/>
      <c r="C16" s="32"/>
      <c r="D16" s="33">
        <f t="shared" si="0"/>
        <v>0</v>
      </c>
      <c r="E16" s="34"/>
      <c r="F16" s="33"/>
      <c r="G16" s="35"/>
    </row>
    <row r="17" spans="1:7" x14ac:dyDescent="0.3">
      <c r="A17" s="30"/>
      <c r="B17" s="31"/>
      <c r="C17" s="32"/>
      <c r="D17" s="33">
        <f t="shared" si="0"/>
        <v>0</v>
      </c>
      <c r="E17" s="34"/>
      <c r="F17" s="33"/>
      <c r="G17" s="35"/>
    </row>
    <row r="18" spans="1:7" x14ac:dyDescent="0.3">
      <c r="A18" s="30"/>
      <c r="B18" s="31"/>
      <c r="C18" s="32"/>
      <c r="D18" s="33">
        <f t="shared" si="0"/>
        <v>0</v>
      </c>
      <c r="E18" s="34"/>
      <c r="F18" s="33"/>
      <c r="G18" s="35"/>
    </row>
    <row r="19" spans="1:7" x14ac:dyDescent="0.3">
      <c r="A19" s="30"/>
      <c r="B19" s="31"/>
      <c r="C19" s="32"/>
      <c r="D19" s="33">
        <f t="shared" si="0"/>
        <v>0</v>
      </c>
      <c r="E19" s="34"/>
      <c r="F19" s="33"/>
      <c r="G19" s="35"/>
    </row>
    <row r="20" spans="1:7" x14ac:dyDescent="0.3">
      <c r="A20" s="30"/>
      <c r="B20" s="31"/>
      <c r="C20" s="32"/>
      <c r="D20" s="33">
        <f t="shared" si="0"/>
        <v>0</v>
      </c>
      <c r="E20" s="34"/>
      <c r="F20" s="33"/>
      <c r="G20" s="35"/>
    </row>
    <row r="21" spans="1:7" x14ac:dyDescent="0.3">
      <c r="A21" s="30"/>
      <c r="B21" s="31"/>
      <c r="C21" s="32"/>
      <c r="D21" s="33">
        <f t="shared" si="0"/>
        <v>0</v>
      </c>
      <c r="E21" s="34"/>
      <c r="F21" s="33"/>
      <c r="G21" s="35"/>
    </row>
    <row r="22" spans="1:7" x14ac:dyDescent="0.3">
      <c r="A22" s="30"/>
      <c r="B22" s="31"/>
      <c r="C22" s="32"/>
      <c r="D22" s="33">
        <f t="shared" si="0"/>
        <v>0</v>
      </c>
      <c r="E22" s="34"/>
      <c r="F22" s="33"/>
      <c r="G22" s="35"/>
    </row>
    <row r="23" spans="1:7" x14ac:dyDescent="0.3">
      <c r="A23" s="30"/>
      <c r="B23" s="31"/>
      <c r="C23" s="32"/>
      <c r="D23" s="33">
        <f t="shared" si="0"/>
        <v>0</v>
      </c>
      <c r="E23" s="34"/>
      <c r="F23" s="33"/>
      <c r="G23" s="35"/>
    </row>
    <row r="24" spans="1:7" x14ac:dyDescent="0.3">
      <c r="A24" s="30"/>
      <c r="B24" s="31"/>
      <c r="C24" s="32"/>
      <c r="D24" s="33">
        <f t="shared" si="0"/>
        <v>0</v>
      </c>
      <c r="E24" s="34"/>
      <c r="F24" s="33"/>
      <c r="G24" s="35"/>
    </row>
    <row r="25" spans="1:7" x14ac:dyDescent="0.3">
      <c r="A25" s="30"/>
      <c r="B25" s="31"/>
      <c r="C25" s="32"/>
      <c r="D25" s="33">
        <f t="shared" si="0"/>
        <v>0</v>
      </c>
      <c r="E25" s="34"/>
      <c r="F25" s="33"/>
      <c r="G25" s="35"/>
    </row>
    <row r="26" spans="1:7" x14ac:dyDescent="0.3">
      <c r="A26" s="30"/>
      <c r="B26" s="31"/>
      <c r="C26" s="32"/>
      <c r="D26" s="33">
        <f t="shared" si="0"/>
        <v>0</v>
      </c>
      <c r="E26" s="34"/>
      <c r="F26" s="33"/>
      <c r="G26" s="35"/>
    </row>
    <row r="27" spans="1:7" x14ac:dyDescent="0.3">
      <c r="A27" s="30"/>
      <c r="B27" s="31"/>
      <c r="C27" s="32"/>
      <c r="D27" s="33">
        <f t="shared" si="0"/>
        <v>0</v>
      </c>
      <c r="E27" s="34"/>
      <c r="F27" s="33"/>
      <c r="G27" s="35"/>
    </row>
    <row r="28" spans="1:7" x14ac:dyDescent="0.3">
      <c r="A28" s="30"/>
      <c r="B28" s="31"/>
      <c r="C28" s="32"/>
      <c r="D28" s="33">
        <f t="shared" si="0"/>
        <v>0</v>
      </c>
      <c r="E28" s="34"/>
      <c r="F28" s="33"/>
      <c r="G28" s="35"/>
    </row>
    <row r="29" spans="1:7" x14ac:dyDescent="0.3">
      <c r="A29" s="30"/>
      <c r="B29" s="31"/>
      <c r="C29" s="32"/>
      <c r="D29" s="33">
        <f t="shared" si="0"/>
        <v>0</v>
      </c>
      <c r="E29" s="34"/>
      <c r="F29" s="33"/>
      <c r="G29" s="35"/>
    </row>
    <row r="30" spans="1:7" x14ac:dyDescent="0.3">
      <c r="A30" s="30"/>
      <c r="B30" s="31"/>
      <c r="C30" s="32"/>
      <c r="D30" s="33">
        <f t="shared" si="0"/>
        <v>0</v>
      </c>
      <c r="E30" s="34"/>
      <c r="F30" s="33"/>
      <c r="G30" s="35"/>
    </row>
    <row r="31" spans="1:7" x14ac:dyDescent="0.3">
      <c r="A31" s="30"/>
      <c r="B31" s="31"/>
      <c r="C31" s="32"/>
      <c r="D31" s="33">
        <f t="shared" si="0"/>
        <v>0</v>
      </c>
      <c r="E31" s="34"/>
      <c r="F31" s="33"/>
      <c r="G31" s="35"/>
    </row>
    <row r="32" spans="1:7" x14ac:dyDescent="0.3">
      <c r="A32" s="30"/>
      <c r="B32" s="31"/>
      <c r="C32" s="32"/>
      <c r="D32" s="33">
        <f t="shared" si="0"/>
        <v>0</v>
      </c>
      <c r="E32" s="34"/>
      <c r="F32" s="33"/>
      <c r="G32" s="35"/>
    </row>
    <row r="33" spans="1:20" x14ac:dyDescent="0.3">
      <c r="A33" s="30"/>
      <c r="B33" s="31"/>
      <c r="C33" s="32"/>
      <c r="D33" s="33">
        <f t="shared" si="0"/>
        <v>0</v>
      </c>
      <c r="E33" s="34"/>
      <c r="F33" s="33"/>
      <c r="G33" s="35"/>
    </row>
    <row r="34" spans="1:20" x14ac:dyDescent="0.3">
      <c r="A34" s="30"/>
      <c r="B34" s="31"/>
      <c r="C34" s="32"/>
      <c r="D34" s="33">
        <f t="shared" si="0"/>
        <v>0</v>
      </c>
      <c r="E34" s="34"/>
      <c r="F34" s="33"/>
      <c r="G34" s="35"/>
    </row>
    <row r="35" spans="1:20" x14ac:dyDescent="0.3">
      <c r="A35" s="30"/>
      <c r="B35" s="31"/>
      <c r="C35" s="32"/>
      <c r="D35" s="33">
        <f t="shared" si="0"/>
        <v>0</v>
      </c>
      <c r="E35" s="34"/>
      <c r="F35" s="33"/>
      <c r="G35" s="35"/>
    </row>
    <row r="36" spans="1:20" x14ac:dyDescent="0.3">
      <c r="A36" s="30"/>
      <c r="B36" s="31"/>
      <c r="C36" s="32"/>
      <c r="D36" s="33">
        <f t="shared" si="0"/>
        <v>0</v>
      </c>
      <c r="E36" s="34"/>
      <c r="F36" s="33"/>
      <c r="G36" s="35"/>
    </row>
    <row r="37" spans="1:20" x14ac:dyDescent="0.3">
      <c r="A37" s="30"/>
      <c r="B37" s="31"/>
      <c r="C37" s="32"/>
      <c r="D37" s="33">
        <f t="shared" si="0"/>
        <v>0</v>
      </c>
      <c r="E37" s="34"/>
      <c r="F37" s="33"/>
      <c r="G37" s="35"/>
    </row>
    <row r="38" spans="1:20" x14ac:dyDescent="0.3">
      <c r="A38" s="30"/>
      <c r="B38" s="31"/>
      <c r="C38" s="32"/>
      <c r="D38" s="33">
        <f t="shared" si="0"/>
        <v>0</v>
      </c>
      <c r="E38" s="34"/>
      <c r="F38" s="33"/>
      <c r="G38" s="35"/>
    </row>
    <row r="39" spans="1:20" x14ac:dyDescent="0.3">
      <c r="A39" s="30"/>
      <c r="B39" s="31"/>
      <c r="C39" s="32"/>
      <c r="D39" s="33">
        <f t="shared" si="0"/>
        <v>0</v>
      </c>
      <c r="E39" s="34"/>
      <c r="F39" s="33"/>
      <c r="G39" s="35"/>
    </row>
    <row r="40" spans="1:20" x14ac:dyDescent="0.3">
      <c r="A40" s="30"/>
      <c r="B40" s="31"/>
      <c r="C40" s="32"/>
      <c r="D40" s="33">
        <f>B40*C40</f>
        <v>0</v>
      </c>
      <c r="E40" s="34"/>
      <c r="F40" s="33"/>
      <c r="G40" s="35"/>
    </row>
    <row r="41" spans="1:20" x14ac:dyDescent="0.3">
      <c r="A41" s="30"/>
      <c r="B41" s="31"/>
      <c r="C41" s="32"/>
      <c r="D41" s="33">
        <f>B41*C41</f>
        <v>0</v>
      </c>
      <c r="E41" s="34"/>
      <c r="F41" s="33"/>
      <c r="G41" s="35"/>
    </row>
    <row r="42" spans="1:20" ht="15" thickBot="1" x14ac:dyDescent="0.35">
      <c r="A42" s="36"/>
      <c r="B42" s="37"/>
      <c r="C42" s="38"/>
      <c r="D42" s="39">
        <f>B42*C42</f>
        <v>0</v>
      </c>
      <c r="E42" s="34"/>
      <c r="F42" s="39"/>
      <c r="G42" s="40"/>
    </row>
    <row r="43" spans="1:20" ht="15" thickBot="1" x14ac:dyDescent="0.35">
      <c r="A43" s="260" t="s">
        <v>26</v>
      </c>
      <c r="B43" s="261"/>
      <c r="C43" s="41">
        <f>SUM(C7:C42)</f>
        <v>135</v>
      </c>
      <c r="D43" s="42">
        <f>SUM(D7:D42)</f>
        <v>245000</v>
      </c>
      <c r="E43" s="42">
        <f>SUM(E7:E42)</f>
        <v>0</v>
      </c>
      <c r="F43" s="42">
        <f>SUM(F7:F42)</f>
        <v>0</v>
      </c>
      <c r="G43" s="43"/>
      <c r="H43" s="44"/>
    </row>
    <row r="44" spans="1:20" ht="15" thickBot="1" x14ac:dyDescent="0.35">
      <c r="A44" s="262"/>
      <c r="B44" s="263"/>
      <c r="C44" s="263"/>
      <c r="D44" s="263"/>
      <c r="E44" s="45"/>
      <c r="F44" s="46"/>
      <c r="G44" s="47"/>
      <c r="H44" s="48"/>
      <c r="I44" s="45"/>
      <c r="J44" s="47"/>
      <c r="K44" s="48"/>
      <c r="L44" s="45"/>
      <c r="M44" s="47"/>
      <c r="N44" s="48"/>
      <c r="O44" s="45"/>
      <c r="P44" s="47"/>
      <c r="Q44" s="48"/>
      <c r="R44" s="49"/>
      <c r="S44" s="50"/>
      <c r="T44" s="46"/>
    </row>
    <row r="45" spans="1:20" ht="104.4" customHeight="1" thickBot="1" x14ac:dyDescent="0.35">
      <c r="A45" s="241" t="s">
        <v>27</v>
      </c>
      <c r="B45" s="242"/>
      <c r="C45" s="242"/>
      <c r="D45" s="242"/>
      <c r="E45" s="242"/>
      <c r="F45" s="242"/>
      <c r="G45" s="242"/>
      <c r="H45" s="242"/>
      <c r="I45" s="242"/>
      <c r="J45" s="242"/>
      <c r="K45" s="242"/>
      <c r="L45" s="242"/>
      <c r="M45" s="242"/>
      <c r="N45" s="242"/>
      <c r="O45" s="242"/>
      <c r="P45" s="242"/>
      <c r="Q45" s="242"/>
      <c r="R45" s="242"/>
      <c r="S45" s="242"/>
      <c r="T45" s="243"/>
    </row>
    <row r="46" spans="1:20" ht="15" thickBot="1" x14ac:dyDescent="0.35">
      <c r="A46" s="51"/>
      <c r="B46" s="52"/>
      <c r="C46" s="52"/>
      <c r="D46" s="52"/>
      <c r="E46" s="52"/>
      <c r="F46" s="52"/>
      <c r="G46" s="52"/>
      <c r="H46" s="52"/>
      <c r="I46" s="52"/>
      <c r="J46" s="52"/>
      <c r="K46" s="52"/>
      <c r="L46" s="52"/>
      <c r="M46" s="52"/>
      <c r="N46" s="52"/>
      <c r="O46" s="52"/>
      <c r="P46" s="52"/>
      <c r="Q46" s="52"/>
      <c r="R46" s="52"/>
      <c r="S46" s="52"/>
      <c r="T46" s="53"/>
    </row>
    <row r="47" spans="1:20" s="57" customFormat="1" x14ac:dyDescent="0.3">
      <c r="A47" s="244" t="s">
        <v>28</v>
      </c>
      <c r="B47" s="245"/>
      <c r="C47" s="245"/>
      <c r="D47" s="245"/>
      <c r="E47" s="54"/>
      <c r="F47" s="55"/>
      <c r="G47" s="56"/>
      <c r="H47" s="248" t="s">
        <v>29</v>
      </c>
    </row>
    <row r="48" spans="1:20" s="57" customFormat="1" ht="15" thickBot="1" x14ac:dyDescent="0.35">
      <c r="A48" s="246"/>
      <c r="B48" s="247"/>
      <c r="C48" s="247"/>
      <c r="D48" s="247"/>
      <c r="E48" s="58" t="s">
        <v>30</v>
      </c>
      <c r="F48" s="58" t="s">
        <v>31</v>
      </c>
      <c r="G48" s="58" t="s">
        <v>22</v>
      </c>
      <c r="H48" s="249"/>
    </row>
    <row r="49" spans="1:8" ht="15" thickBot="1" x14ac:dyDescent="0.35">
      <c r="A49" s="267" t="s">
        <v>32</v>
      </c>
      <c r="B49" s="268"/>
      <c r="C49" s="268"/>
      <c r="D49" s="269"/>
      <c r="E49" s="59">
        <v>170000</v>
      </c>
      <c r="F49" s="60">
        <v>0.2</v>
      </c>
      <c r="G49" s="61">
        <f>E49*F49</f>
        <v>34000</v>
      </c>
      <c r="H49" s="61" cm="1">
        <f t="array" ref="H49">_xlfn.IFS(
[1]Instructions!$F$11="Make Selection",G49,
[1]Instructions!$F$11="1 Budget Period",G49,
[1]Instructions!$F$11="2 Budget Periods",SUM(G49+#REF!),
[1]Instructions!$F$11="3 Budget Periods",SUM(G49+#REF!+#REF!),
[1]Instructions!$F$11="4 Budget Periods",SUM(G49+#REF!+#REF!+#REF!),
[1]Instructions!$F$11="5 Budget Periods",SUM(G49+#REF!+#REF!+#REF!+#REF!))</f>
        <v>34000</v>
      </c>
    </row>
    <row r="50" spans="1:8" x14ac:dyDescent="0.3">
      <c r="A50" s="270"/>
      <c r="B50" s="271"/>
      <c r="C50" s="271"/>
      <c r="D50" s="272"/>
      <c r="E50" s="62"/>
      <c r="F50" s="63"/>
      <c r="G50" s="64">
        <f>F50*E50</f>
        <v>0</v>
      </c>
      <c r="H50" s="65" cm="1">
        <f t="array" ref="H50">_xlfn.IFS(
[1]Instructions!$F$11="Make Selection",0,
[1]Instructions!$F$11="1 Budget Period",G50,
[1]Instructions!$F$11="2 Budget Periods",SUM(G50+#REF!),
[1]Instructions!$F$11="3 Budget Periods",SUM(G50+#REF!+#REF!),
[1]Instructions!$F$11="4 Budget Periods",SUM(G50+#REF!+#REF!+#REF!),
[1]Instructions!$F$11="5 Budget Periods",SUM(G50+#REF!+#REF!+#REF!+#REF!))</f>
        <v>0</v>
      </c>
    </row>
    <row r="51" spans="1:8" x14ac:dyDescent="0.3">
      <c r="A51" s="273"/>
      <c r="B51" s="274"/>
      <c r="C51" s="274"/>
      <c r="D51" s="275"/>
      <c r="E51" s="66"/>
      <c r="F51" s="67"/>
      <c r="G51" s="64">
        <f t="shared" ref="G51:G60" si="1">F51*E51</f>
        <v>0</v>
      </c>
      <c r="H51" s="65" cm="1">
        <f t="array" ref="H51">_xlfn.IFS(
[1]Instructions!$F$11="Make Selection",0,
[1]Instructions!$F$11="1 Budget Period",G51,
[1]Instructions!$F$11="2 Budget Periods",SUM(G51+#REF!),
[1]Instructions!$F$11="3 Budget Periods",SUM(G51+#REF!+#REF!),
[1]Instructions!$F$11="4 Budget Periods",SUM(G51+#REF!+#REF!+#REF!),
[1]Instructions!$F$11="5 Budget Periods",SUM(G51+#REF!+#REF!+#REF!+#REF!))</f>
        <v>0</v>
      </c>
    </row>
    <row r="52" spans="1:8" x14ac:dyDescent="0.3">
      <c r="A52" s="273"/>
      <c r="B52" s="274"/>
      <c r="C52" s="274"/>
      <c r="D52" s="275"/>
      <c r="E52" s="66"/>
      <c r="F52" s="67"/>
      <c r="G52" s="64">
        <f t="shared" si="1"/>
        <v>0</v>
      </c>
      <c r="H52" s="65" cm="1">
        <f t="array" ref="H52">_xlfn.IFS(
[1]Instructions!$F$11="Make Selection",0,
[1]Instructions!$F$11="1 Budget Period",G52,
[1]Instructions!$F$11="2 Budget Periods",SUM(G52+#REF!),
[1]Instructions!$F$11="3 Budget Periods",SUM(G52+#REF!+#REF!),
[1]Instructions!$F$11="4 Budget Periods",SUM(G52+#REF!+#REF!+#REF!),
[1]Instructions!$F$11="5 Budget Periods",SUM(G52+#REF!+#REF!+#REF!+#REF!))</f>
        <v>0</v>
      </c>
    </row>
    <row r="53" spans="1:8" x14ac:dyDescent="0.3">
      <c r="A53" s="273"/>
      <c r="B53" s="274"/>
      <c r="C53" s="274"/>
      <c r="D53" s="275"/>
      <c r="E53" s="66"/>
      <c r="F53" s="67"/>
      <c r="G53" s="64">
        <f t="shared" si="1"/>
        <v>0</v>
      </c>
      <c r="H53" s="65" cm="1">
        <f t="array" ref="H53">_xlfn.IFS(
[1]Instructions!$F$11="Make Selection",0,
[1]Instructions!$F$11="1 Budget Period",G53,
[1]Instructions!$F$11="2 Budget Periods",SUM(G53+#REF!),
[1]Instructions!$F$11="3 Budget Periods",SUM(G53+#REF!+#REF!),
[1]Instructions!$F$11="4 Budget Periods",SUM(G53+#REF!+#REF!+#REF!),
[1]Instructions!$F$11="5 Budget Periods",SUM(G53+#REF!+#REF!+#REF!+#REF!))</f>
        <v>0</v>
      </c>
    </row>
    <row r="54" spans="1:8" x14ac:dyDescent="0.3">
      <c r="A54" s="273"/>
      <c r="B54" s="274"/>
      <c r="C54" s="274"/>
      <c r="D54" s="275"/>
      <c r="E54" s="66"/>
      <c r="F54" s="67"/>
      <c r="G54" s="64">
        <f t="shared" si="1"/>
        <v>0</v>
      </c>
      <c r="H54" s="65" cm="1">
        <f t="array" ref="H54">_xlfn.IFS(
[1]Instructions!$F$11="Make Selection",0,
[1]Instructions!$F$11="1 Budget Period",G54,
[1]Instructions!$F$11="2 Budget Periods",SUM(G54+#REF!),
[1]Instructions!$F$11="3 Budget Periods",SUM(G54+#REF!+#REF!),
[1]Instructions!$F$11="4 Budget Periods",SUM(G54+#REF!+#REF!+#REF!),
[1]Instructions!$F$11="5 Budget Periods",SUM(G54+#REF!+#REF!+#REF!+#REF!))</f>
        <v>0</v>
      </c>
    </row>
    <row r="55" spans="1:8" x14ac:dyDescent="0.3">
      <c r="A55" s="273"/>
      <c r="B55" s="274"/>
      <c r="C55" s="274"/>
      <c r="D55" s="275"/>
      <c r="E55" s="66"/>
      <c r="F55" s="67"/>
      <c r="G55" s="64">
        <f t="shared" si="1"/>
        <v>0</v>
      </c>
      <c r="H55" s="65" cm="1">
        <f t="array" ref="H55">_xlfn.IFS(
[1]Instructions!$F$11="Make Selection",0,
[1]Instructions!$F$11="1 Budget Period",G55,
[1]Instructions!$F$11="2 Budget Periods",SUM(G55+#REF!),
[1]Instructions!$F$11="3 Budget Periods",SUM(G55+#REF!+#REF!),
[1]Instructions!$F$11="4 Budget Periods",SUM(G55+#REF!+#REF!+#REF!),
[1]Instructions!$F$11="5 Budget Periods",SUM(G55+#REF!+#REF!+#REF!+#REF!))</f>
        <v>0</v>
      </c>
    </row>
    <row r="56" spans="1:8" x14ac:dyDescent="0.3">
      <c r="A56" s="273"/>
      <c r="B56" s="274"/>
      <c r="C56" s="274"/>
      <c r="D56" s="275"/>
      <c r="E56" s="66"/>
      <c r="F56" s="67"/>
      <c r="G56" s="64">
        <f t="shared" si="1"/>
        <v>0</v>
      </c>
      <c r="H56" s="65" cm="1">
        <f t="array" ref="H56">_xlfn.IFS(
[1]Instructions!$F$11="Make Selection",0,
[1]Instructions!$F$11="1 Budget Period",G56,
[1]Instructions!$F$11="2 Budget Periods",SUM(G56+#REF!),
[1]Instructions!$F$11="3 Budget Periods",SUM(G56+#REF!+#REF!),
[1]Instructions!$F$11="4 Budget Periods",SUM(G56+#REF!+#REF!+#REF!),
[1]Instructions!$F$11="5 Budget Periods",SUM(G56+#REF!+#REF!+#REF!+#REF!))</f>
        <v>0</v>
      </c>
    </row>
    <row r="57" spans="1:8" x14ac:dyDescent="0.3">
      <c r="A57" s="273"/>
      <c r="B57" s="274"/>
      <c r="C57" s="274"/>
      <c r="D57" s="275"/>
      <c r="E57" s="66"/>
      <c r="F57" s="67"/>
      <c r="G57" s="64">
        <f t="shared" si="1"/>
        <v>0</v>
      </c>
      <c r="H57" s="65" cm="1">
        <f t="array" ref="H57">_xlfn.IFS(
[1]Instructions!$F$11="Make Selection",0,
[1]Instructions!$F$11="1 Budget Period",G57,
[1]Instructions!$F$11="2 Budget Periods",SUM(G57+#REF!),
[1]Instructions!$F$11="3 Budget Periods",SUM(G57+#REF!+#REF!),
[1]Instructions!$F$11="4 Budget Periods",SUM(G57+#REF!+#REF!+#REF!),
[1]Instructions!$F$11="5 Budget Periods",SUM(G57+#REF!+#REF!+#REF!+#REF!))</f>
        <v>0</v>
      </c>
    </row>
    <row r="58" spans="1:8" x14ac:dyDescent="0.3">
      <c r="A58" s="273"/>
      <c r="B58" s="274"/>
      <c r="C58" s="274"/>
      <c r="D58" s="275"/>
      <c r="E58" s="66"/>
      <c r="F58" s="67"/>
      <c r="G58" s="64">
        <f t="shared" si="1"/>
        <v>0</v>
      </c>
      <c r="H58" s="65" cm="1">
        <f t="array" ref="H58">_xlfn.IFS(
[1]Instructions!$F$11="Make Selection",0,
[1]Instructions!$F$11="1 Budget Period",G58,
[1]Instructions!$F$11="2 Budget Periods",SUM(G58+#REF!),
[1]Instructions!$F$11="3 Budget Periods",SUM(G58+#REF!+#REF!),
[1]Instructions!$F$11="4 Budget Periods",SUM(G58+#REF!+#REF!+#REF!),
[1]Instructions!$F$11="5 Budget Periods",SUM(G58+#REF!+#REF!+#REF!+#REF!))</f>
        <v>0</v>
      </c>
    </row>
    <row r="59" spans="1:8" x14ac:dyDescent="0.3">
      <c r="A59" s="273"/>
      <c r="B59" s="274"/>
      <c r="C59" s="274"/>
      <c r="D59" s="275"/>
      <c r="E59" s="66"/>
      <c r="F59" s="67"/>
      <c r="G59" s="64">
        <f t="shared" si="1"/>
        <v>0</v>
      </c>
      <c r="H59" s="65" cm="1">
        <f t="array" ref="H59">_xlfn.IFS(
[1]Instructions!$F$11="Make Selection",0,
[1]Instructions!$F$11="1 Budget Period",G59,
[1]Instructions!$F$11="2 Budget Periods",SUM(G59+#REF!),
[1]Instructions!$F$11="3 Budget Periods",SUM(G59+#REF!+#REF!),
[1]Instructions!$F$11="4 Budget Periods",SUM(G59+#REF!+#REF!+#REF!),
[1]Instructions!$F$11="5 Budget Periods",SUM(G59+#REF!+#REF!+#REF!+#REF!))</f>
        <v>0</v>
      </c>
    </row>
    <row r="60" spans="1:8" x14ac:dyDescent="0.3">
      <c r="A60" s="273"/>
      <c r="B60" s="274"/>
      <c r="C60" s="274"/>
      <c r="D60" s="275"/>
      <c r="E60" s="66"/>
      <c r="F60" s="67"/>
      <c r="G60" s="64">
        <f t="shared" si="1"/>
        <v>0</v>
      </c>
      <c r="H60" s="65" cm="1">
        <f t="array" ref="H60">_xlfn.IFS(
[1]Instructions!$F$11="Make Selection",0,
[1]Instructions!$F$11="1 Budget Period",G60,
[1]Instructions!$F$11="2 Budget Periods",SUM(G60+#REF!),
[1]Instructions!$F$11="3 Budget Periods",SUM(G60+#REF!+#REF!),
[1]Instructions!$F$11="4 Budget Periods",SUM(G60+#REF!+#REF!+#REF!),
[1]Instructions!$F$11="5 Budget Periods",SUM(G60+#REF!+#REF!+#REF!+#REF!))</f>
        <v>0</v>
      </c>
    </row>
    <row r="61" spans="1:8" x14ac:dyDescent="0.3">
      <c r="A61" s="273"/>
      <c r="B61" s="274"/>
      <c r="C61" s="274"/>
      <c r="D61" s="275"/>
      <c r="E61" s="68"/>
      <c r="F61" s="69"/>
      <c r="G61" s="70">
        <f>F61*E61</f>
        <v>0</v>
      </c>
      <c r="H61" s="65" cm="1">
        <f t="array" ref="H61">_xlfn.IFS(
[1]Instructions!$F$11="Make Selection",0,
[1]Instructions!$F$11="1 Budget Period",G61,
[1]Instructions!$F$11="2 Budget Periods",SUM(G61+#REF!),
[1]Instructions!$F$11="3 Budget Periods",SUM(G61+#REF!+#REF!),
[1]Instructions!$F$11="4 Budget Periods",SUM(G61+#REF!+#REF!+#REF!),
[1]Instructions!$F$11="5 Budget Periods",SUM(G61+#REF!+#REF!+#REF!+#REF!))</f>
        <v>0</v>
      </c>
    </row>
    <row r="62" spans="1:8" x14ac:dyDescent="0.3">
      <c r="A62" s="273"/>
      <c r="B62" s="274"/>
      <c r="C62" s="274"/>
      <c r="D62" s="275"/>
      <c r="E62" s="68"/>
      <c r="F62" s="69"/>
      <c r="G62" s="70">
        <f>F62*E62</f>
        <v>0</v>
      </c>
      <c r="H62" s="65" cm="1">
        <f t="array" ref="H62">_xlfn.IFS(
[1]Instructions!$F$11="Make Selection",0,
[1]Instructions!$F$11="1 Budget Period",G62,
[1]Instructions!$F$11="2 Budget Periods",SUM(G62+#REF!),
[1]Instructions!$F$11="3 Budget Periods",SUM(G62+#REF!+#REF!),
[1]Instructions!$F$11="4 Budget Periods",SUM(G62+#REF!+#REF!+#REF!),
[1]Instructions!$F$11="5 Budget Periods",SUM(G62+#REF!+#REF!+#REF!+#REF!))</f>
        <v>0</v>
      </c>
    </row>
    <row r="63" spans="1:8" x14ac:dyDescent="0.3">
      <c r="A63" s="273"/>
      <c r="B63" s="274"/>
      <c r="C63" s="274"/>
      <c r="D63" s="275"/>
      <c r="E63" s="68"/>
      <c r="F63" s="69"/>
      <c r="G63" s="70">
        <f>F63*E63</f>
        <v>0</v>
      </c>
      <c r="H63" s="65" cm="1">
        <f t="array" ref="H63">_xlfn.IFS(
[1]Instructions!$F$11="Make Selection",0,
[1]Instructions!$F$11="1 Budget Period",G63,
[1]Instructions!$F$11="2 Budget Periods",SUM(G63+#REF!),
[1]Instructions!$F$11="3 Budget Periods",SUM(G63+#REF!+#REF!),
[1]Instructions!$F$11="4 Budget Periods",SUM(G63+#REF!+#REF!+#REF!),
[1]Instructions!$F$11="5 Budget Periods",SUM(G63+#REF!+#REF!+#REF!+#REF!))</f>
        <v>0</v>
      </c>
    </row>
    <row r="64" spans="1:8" ht="15" thickBot="1" x14ac:dyDescent="0.35">
      <c r="A64" s="288"/>
      <c r="B64" s="289"/>
      <c r="C64" s="289"/>
      <c r="D64" s="290"/>
      <c r="E64" s="71"/>
      <c r="F64" s="72"/>
      <c r="G64" s="73">
        <f>F64*E64</f>
        <v>0</v>
      </c>
      <c r="H64" s="74" cm="1">
        <f t="array" ref="H64">_xlfn.IFS(
[1]Instructions!$F$11="Make Selection",0,
[1]Instructions!$F$11="1 Budget Period",G64,
[1]Instructions!$F$11="2 Budget Periods",SUM(G64+#REF!),
[1]Instructions!$F$11="3 Budget Periods",SUM(G64+#REF!+#REF!),
[1]Instructions!$F$11="4 Budget Periods",SUM(G64+#REF!+#REF!+#REF!),
[1]Instructions!$F$11="5 Budget Periods",SUM(G64+#REF!+#REF!+#REF!+#REF!))</f>
        <v>0</v>
      </c>
    </row>
    <row r="65" spans="1:20" ht="15" thickBot="1" x14ac:dyDescent="0.35">
      <c r="A65" s="291" t="s">
        <v>33</v>
      </c>
      <c r="B65" s="292"/>
      <c r="C65" s="292"/>
      <c r="D65" s="292"/>
      <c r="E65" s="75">
        <f>SUM(E49:E64)</f>
        <v>170000</v>
      </c>
      <c r="F65" s="76"/>
      <c r="G65" s="77">
        <f>ROUND(SUM(G49:G64),0)</f>
        <v>34000</v>
      </c>
      <c r="H65" s="78">
        <f>SUM(H49:H64)</f>
        <v>34000</v>
      </c>
    </row>
    <row r="66" spans="1:20" ht="15" thickBot="1" x14ac:dyDescent="0.35">
      <c r="A66" s="79"/>
      <c r="B66" s="80"/>
      <c r="C66" s="80"/>
      <c r="D66" s="80"/>
      <c r="E66" s="81"/>
      <c r="F66" s="47"/>
      <c r="G66" s="47"/>
      <c r="H66" s="47"/>
      <c r="I66" s="47"/>
      <c r="J66" s="47"/>
      <c r="K66" s="47"/>
      <c r="L66" s="48"/>
      <c r="M66" s="45"/>
      <c r="N66" s="47"/>
      <c r="O66" s="48"/>
      <c r="P66" s="45"/>
      <c r="Q66" s="47"/>
      <c r="R66" s="48"/>
      <c r="S66" s="45"/>
      <c r="T66" s="82"/>
    </row>
    <row r="67" spans="1:20" ht="15" customHeight="1" thickBot="1" x14ac:dyDescent="0.35">
      <c r="A67" s="276" t="s">
        <v>34</v>
      </c>
      <c r="B67" s="277"/>
      <c r="C67" s="277"/>
      <c r="D67" s="277"/>
      <c r="E67" s="277"/>
      <c r="F67" s="277"/>
      <c r="G67" s="277"/>
      <c r="H67" s="277"/>
      <c r="I67" s="277"/>
      <c r="J67" s="277"/>
      <c r="K67" s="277"/>
      <c r="L67" s="277"/>
      <c r="M67" s="277"/>
      <c r="N67" s="277"/>
      <c r="O67" s="277"/>
      <c r="P67" s="277"/>
      <c r="Q67" s="277"/>
      <c r="R67" s="277"/>
      <c r="S67" s="277"/>
      <c r="T67" s="278"/>
    </row>
    <row r="68" spans="1:20" x14ac:dyDescent="0.3">
      <c r="A68" s="279"/>
      <c r="B68" s="280"/>
      <c r="C68" s="280"/>
      <c r="D68" s="280"/>
      <c r="E68" s="280"/>
      <c r="F68" s="280"/>
      <c r="G68" s="280"/>
      <c r="H68" s="280"/>
      <c r="I68" s="280"/>
      <c r="J68" s="280"/>
      <c r="K68" s="280"/>
      <c r="L68" s="280"/>
      <c r="M68" s="280"/>
      <c r="N68" s="280"/>
      <c r="O68" s="280"/>
      <c r="P68" s="280"/>
      <c r="Q68" s="280"/>
      <c r="R68" s="280"/>
      <c r="S68" s="280"/>
      <c r="T68" s="281"/>
    </row>
    <row r="69" spans="1:20" x14ac:dyDescent="0.3">
      <c r="A69" s="282"/>
      <c r="B69" s="283"/>
      <c r="C69" s="283"/>
      <c r="D69" s="283"/>
      <c r="E69" s="283"/>
      <c r="F69" s="283"/>
      <c r="G69" s="283"/>
      <c r="H69" s="283"/>
      <c r="I69" s="283"/>
      <c r="J69" s="283"/>
      <c r="K69" s="283"/>
      <c r="L69" s="283"/>
      <c r="M69" s="283"/>
      <c r="N69" s="283"/>
      <c r="O69" s="283"/>
      <c r="P69" s="283"/>
      <c r="Q69" s="283"/>
      <c r="R69" s="283"/>
      <c r="S69" s="283"/>
      <c r="T69" s="284"/>
    </row>
    <row r="70" spans="1:20" x14ac:dyDescent="0.3">
      <c r="A70" s="282"/>
      <c r="B70" s="283"/>
      <c r="C70" s="283"/>
      <c r="D70" s="283"/>
      <c r="E70" s="283"/>
      <c r="F70" s="283"/>
      <c r="G70" s="283"/>
      <c r="H70" s="283"/>
      <c r="I70" s="283"/>
      <c r="J70" s="283"/>
      <c r="K70" s="283"/>
      <c r="L70" s="283"/>
      <c r="M70" s="283"/>
      <c r="N70" s="283"/>
      <c r="O70" s="283"/>
      <c r="P70" s="283"/>
      <c r="Q70" s="283"/>
      <c r="R70" s="283"/>
      <c r="S70" s="283"/>
      <c r="T70" s="284"/>
    </row>
    <row r="71" spans="1:20" x14ac:dyDescent="0.3">
      <c r="A71" s="282"/>
      <c r="B71" s="283"/>
      <c r="C71" s="283"/>
      <c r="D71" s="283"/>
      <c r="E71" s="283"/>
      <c r="F71" s="283"/>
      <c r="G71" s="283"/>
      <c r="H71" s="283"/>
      <c r="I71" s="283"/>
      <c r="J71" s="283"/>
      <c r="K71" s="283"/>
      <c r="L71" s="283"/>
      <c r="M71" s="283"/>
      <c r="N71" s="283"/>
      <c r="O71" s="283"/>
      <c r="P71" s="283"/>
      <c r="Q71" s="283"/>
      <c r="R71" s="283"/>
      <c r="S71" s="283"/>
      <c r="T71" s="284"/>
    </row>
    <row r="72" spans="1:20" x14ac:dyDescent="0.3">
      <c r="A72" s="282"/>
      <c r="B72" s="283"/>
      <c r="C72" s="283"/>
      <c r="D72" s="283"/>
      <c r="E72" s="283"/>
      <c r="F72" s="283"/>
      <c r="G72" s="283"/>
      <c r="H72" s="283"/>
      <c r="I72" s="283"/>
      <c r="J72" s="283"/>
      <c r="K72" s="283"/>
      <c r="L72" s="283"/>
      <c r="M72" s="283"/>
      <c r="N72" s="283"/>
      <c r="O72" s="283"/>
      <c r="P72" s="283"/>
      <c r="Q72" s="283"/>
      <c r="R72" s="283"/>
      <c r="S72" s="283"/>
      <c r="T72" s="284"/>
    </row>
    <row r="73" spans="1:20" x14ac:dyDescent="0.3">
      <c r="A73" s="282"/>
      <c r="B73" s="283"/>
      <c r="C73" s="283"/>
      <c r="D73" s="283"/>
      <c r="E73" s="283"/>
      <c r="F73" s="283"/>
      <c r="G73" s="283"/>
      <c r="H73" s="283"/>
      <c r="I73" s="283"/>
      <c r="J73" s="283"/>
      <c r="K73" s="283"/>
      <c r="L73" s="283"/>
      <c r="M73" s="283"/>
      <c r="N73" s="283"/>
      <c r="O73" s="283"/>
      <c r="P73" s="283"/>
      <c r="Q73" s="283"/>
      <c r="R73" s="283"/>
      <c r="S73" s="283"/>
      <c r="T73" s="284"/>
    </row>
    <row r="74" spans="1:20" x14ac:dyDescent="0.3">
      <c r="A74" s="282"/>
      <c r="B74" s="283"/>
      <c r="C74" s="283"/>
      <c r="D74" s="283"/>
      <c r="E74" s="283"/>
      <c r="F74" s="283"/>
      <c r="G74" s="283"/>
      <c r="H74" s="283"/>
      <c r="I74" s="283"/>
      <c r="J74" s="283"/>
      <c r="K74" s="283"/>
      <c r="L74" s="283"/>
      <c r="M74" s="283"/>
      <c r="N74" s="283"/>
      <c r="O74" s="283"/>
      <c r="P74" s="283"/>
      <c r="Q74" s="283"/>
      <c r="R74" s="283"/>
      <c r="S74" s="283"/>
      <c r="T74" s="284"/>
    </row>
    <row r="75" spans="1:20" ht="15" thickBot="1" x14ac:dyDescent="0.35">
      <c r="A75" s="285"/>
      <c r="B75" s="286"/>
      <c r="C75" s="286"/>
      <c r="D75" s="286"/>
      <c r="E75" s="286"/>
      <c r="F75" s="286"/>
      <c r="G75" s="286"/>
      <c r="H75" s="286"/>
      <c r="I75" s="286"/>
      <c r="J75" s="286"/>
      <c r="K75" s="286"/>
      <c r="L75" s="286"/>
      <c r="M75" s="286"/>
      <c r="N75" s="286"/>
      <c r="O75" s="286"/>
      <c r="P75" s="286"/>
      <c r="Q75" s="286"/>
      <c r="R75" s="286"/>
      <c r="S75" s="286"/>
      <c r="T75" s="287"/>
    </row>
  </sheetData>
  <mergeCells count="31">
    <mergeCell ref="A67:T67"/>
    <mergeCell ref="A68:T75"/>
    <mergeCell ref="A64:D64"/>
    <mergeCell ref="A65:D65"/>
    <mergeCell ref="A59:D59"/>
    <mergeCell ref="A60:D60"/>
    <mergeCell ref="A61:D61"/>
    <mergeCell ref="A62:D62"/>
    <mergeCell ref="A63:D63"/>
    <mergeCell ref="A54:D54"/>
    <mergeCell ref="A55:D55"/>
    <mergeCell ref="A56:D56"/>
    <mergeCell ref="A57:D57"/>
    <mergeCell ref="A58:D58"/>
    <mergeCell ref="A49:D49"/>
    <mergeCell ref="A50:D50"/>
    <mergeCell ref="A51:D51"/>
    <mergeCell ref="A52:D52"/>
    <mergeCell ref="A53:D53"/>
    <mergeCell ref="A45:T45"/>
    <mergeCell ref="A47:D48"/>
    <mergeCell ref="H47:H48"/>
    <mergeCell ref="A1:T1"/>
    <mergeCell ref="A2:T2"/>
    <mergeCell ref="E5:E6"/>
    <mergeCell ref="F5:F6"/>
    <mergeCell ref="G5:G6"/>
    <mergeCell ref="A43:B43"/>
    <mergeCell ref="A44:D44"/>
    <mergeCell ref="A5:A6"/>
    <mergeCell ref="B5:D5"/>
  </mergeCells>
  <conditionalFormatting sqref="A9:A42">
    <cfRule type="expression" dxfId="28" priority="29">
      <formula>AND(OR(  NOT(ISBLANK($A9)),   NOT(ISBLANK($C9)),   NOT(ISBLANK($D9)),   NOT(ISBLANK(#REF!)),   NOT(ISBLANK(#REF!)),   NOT(ISBLANK(#REF!)),   NOT(ISBLANK(#REF!)),   NOT(ISBLANK(#REF!)),   NOT(ISBLANK(#REF!)),   NOT(ISBLANK(#REF!)),   NOT(ISBLANK(#REF!)),   NOT(ISBLANK($H9))),   $B9="")</formula>
    </cfRule>
  </conditionalFormatting>
  <conditionalFormatting sqref="A50:D64">
    <cfRule type="expression" dxfId="27" priority="31">
      <formula>AND(OR(NOT(ISBLANK($F50)),NOT(ISBLANK($G50)),NOT(ISBLANK(#REF!)),NOT(ISBLANK(#REF!)),NOT(ISBLANK(#REF!)),NOT(ISBLANK(#REF!)),NOT(ISBLANK(#REF!)),NOT(ISBLANK(#REF!)),NOT(ISBLANK(#REF!)),NOT(ISBLANK(#REF!))),ISBLANK($B50))</formula>
    </cfRule>
  </conditionalFormatting>
  <conditionalFormatting sqref="B9:B42">
    <cfRule type="expression" dxfId="26" priority="16">
      <formula>AND(NOT(ISBLANK($B9)),   $C9="")</formula>
    </cfRule>
    <cfRule type="expression" dxfId="25" priority="27">
      <formula>AND(NOT(ISBLANK($D9)),   $C9="")</formula>
    </cfRule>
  </conditionalFormatting>
  <conditionalFormatting sqref="C9:C42">
    <cfRule type="expression" dxfId="24" priority="26">
      <formula>AND( NOT(ISBLANK($C9)),   $D9="")</formula>
    </cfRule>
  </conditionalFormatting>
  <conditionalFormatting sqref="E50:E64">
    <cfRule type="expression" dxfId="23" priority="2">
      <formula>AND(NOT(ISBLANK($B50)),$F50="")</formula>
    </cfRule>
    <cfRule type="expression" dxfId="22" priority="3">
      <formula>AND(NOT(ISBLANK($G50)),$F50="")</formula>
    </cfRule>
  </conditionalFormatting>
  <conditionalFormatting sqref="F50:F64">
    <cfRule type="expression" dxfId="21" priority="4">
      <formula>AND(NOT(ISBLANK($F50)),$G50="")</formula>
    </cfRule>
  </conditionalFormatting>
  <conditionalFormatting sqref="G9:G42">
    <cfRule type="expression" dxfId="20" priority="30">
      <formula>AND(OR(  NOT(ISBLANK($A9)),   NOT(ISBLANK($B9)),   NOT(ISBLANK($C9)),   NOT(ISBLANK($D9)),   NOT(ISBLANK(#REF!)),   NOT(ISBLANK(#REF!)),   NOT(ISBLANK(#REF!)),   NOT(ISBLANK(#REF!)),   NOT(ISBLANK(#REF!)),   NOT(ISBLANK(#REF!)),   NOT(ISBLANK(#REF!)),   NOT(ISBLANK(#REF!))),   $H9="")</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DFCF2-35C0-465F-A55E-9B4591ABD8C5}">
  <dimension ref="A1:F68"/>
  <sheetViews>
    <sheetView zoomScaleNormal="100" workbookViewId="0">
      <selection activeCell="A2" sqref="A2:F2"/>
    </sheetView>
  </sheetViews>
  <sheetFormatPr defaultColWidth="8.88671875" defaultRowHeight="14.4" x14ac:dyDescent="0.3"/>
  <cols>
    <col min="1" max="1" width="26.5546875" style="83" customWidth="1"/>
    <col min="2" max="2" width="31.33203125" style="83" customWidth="1"/>
    <col min="3" max="3" width="34" style="83" customWidth="1"/>
    <col min="4" max="4" width="53.109375" style="83" customWidth="1"/>
    <col min="5" max="5" width="36.6640625" style="83" customWidth="1"/>
    <col min="6" max="6" width="72.6640625" style="83" customWidth="1"/>
    <col min="7" max="16384" width="8.88671875" style="83"/>
  </cols>
  <sheetData>
    <row r="1" spans="1:6" ht="15" thickBot="1" x14ac:dyDescent="0.35"/>
    <row r="2" spans="1:6" ht="159" customHeight="1" thickBot="1" x14ac:dyDescent="0.35">
      <c r="A2" s="296" t="s">
        <v>35</v>
      </c>
      <c r="B2" s="297"/>
      <c r="C2" s="297"/>
      <c r="D2" s="297"/>
      <c r="E2" s="297"/>
      <c r="F2" s="298"/>
    </row>
    <row r="3" spans="1:6" ht="15" thickBot="1" x14ac:dyDescent="0.35">
      <c r="A3" s="84"/>
      <c r="B3" s="85"/>
      <c r="C3" s="86"/>
      <c r="D3" s="85"/>
      <c r="E3" s="85"/>
      <c r="F3" s="87"/>
    </row>
    <row r="4" spans="1:6" ht="29.4" thickBot="1" x14ac:dyDescent="0.35">
      <c r="A4" s="88" t="s">
        <v>36</v>
      </c>
      <c r="B4" s="88" t="s">
        <v>37</v>
      </c>
      <c r="C4" s="88" t="s">
        <v>38</v>
      </c>
      <c r="D4" s="88" t="s">
        <v>39</v>
      </c>
      <c r="E4" s="89" t="s">
        <v>40</v>
      </c>
    </row>
    <row r="5" spans="1:6" ht="28.2" thickBot="1" x14ac:dyDescent="0.35">
      <c r="A5" s="90" t="s">
        <v>41</v>
      </c>
      <c r="B5" s="91" t="s">
        <v>42</v>
      </c>
      <c r="C5" s="92" t="s">
        <v>43</v>
      </c>
      <c r="D5" s="92" t="s">
        <v>44</v>
      </c>
      <c r="E5" s="93">
        <v>48000</v>
      </c>
    </row>
    <row r="6" spans="1:6" x14ac:dyDescent="0.3">
      <c r="A6" s="94"/>
      <c r="B6" s="95"/>
      <c r="C6" s="94"/>
      <c r="D6" s="94"/>
      <c r="E6" s="96"/>
    </row>
    <row r="7" spans="1:6" x14ac:dyDescent="0.3">
      <c r="A7" s="94"/>
      <c r="B7" s="95"/>
      <c r="C7" s="94"/>
      <c r="D7" s="94"/>
      <c r="E7" s="96"/>
    </row>
    <row r="8" spans="1:6" x14ac:dyDescent="0.3">
      <c r="A8" s="94"/>
      <c r="B8" s="95"/>
      <c r="C8" s="94"/>
      <c r="D8" s="94"/>
      <c r="E8" s="96"/>
    </row>
    <row r="9" spans="1:6" x14ac:dyDescent="0.3">
      <c r="A9" s="94"/>
      <c r="B9" s="95"/>
      <c r="C9" s="94"/>
      <c r="D9" s="94"/>
      <c r="E9" s="96"/>
    </row>
    <row r="10" spans="1:6" x14ac:dyDescent="0.3">
      <c r="A10" s="94"/>
      <c r="B10" s="95"/>
      <c r="C10" s="94"/>
      <c r="D10" s="94"/>
      <c r="E10" s="96"/>
    </row>
    <row r="11" spans="1:6" x14ac:dyDescent="0.3">
      <c r="A11" s="94"/>
      <c r="B11" s="95"/>
      <c r="C11" s="94"/>
      <c r="D11" s="94"/>
      <c r="E11" s="96"/>
    </row>
    <row r="12" spans="1:6" x14ac:dyDescent="0.3">
      <c r="A12" s="94"/>
      <c r="B12" s="95"/>
      <c r="C12" s="94"/>
      <c r="D12" s="94"/>
      <c r="E12" s="96"/>
    </row>
    <row r="13" spans="1:6" x14ac:dyDescent="0.3">
      <c r="A13" s="94"/>
      <c r="B13" s="95"/>
      <c r="C13" s="94"/>
      <c r="D13" s="94"/>
      <c r="E13" s="96"/>
    </row>
    <row r="14" spans="1:6" x14ac:dyDescent="0.3">
      <c r="A14" s="94"/>
      <c r="B14" s="95"/>
      <c r="C14" s="94"/>
      <c r="D14" s="94"/>
      <c r="E14" s="96"/>
    </row>
    <row r="15" spans="1:6" x14ac:dyDescent="0.3">
      <c r="A15" s="94"/>
      <c r="B15" s="95"/>
      <c r="C15" s="94"/>
      <c r="D15" s="94"/>
      <c r="E15" s="96"/>
    </row>
    <row r="16" spans="1:6" x14ac:dyDescent="0.3">
      <c r="A16" s="94"/>
      <c r="B16" s="95"/>
      <c r="C16" s="94"/>
      <c r="D16" s="94"/>
      <c r="E16" s="96"/>
    </row>
    <row r="17" spans="1:5" x14ac:dyDescent="0.3">
      <c r="A17" s="94"/>
      <c r="B17" s="95"/>
      <c r="C17" s="94"/>
      <c r="D17" s="94"/>
      <c r="E17" s="96"/>
    </row>
    <row r="18" spans="1:5" x14ac:dyDescent="0.3">
      <c r="A18" s="94"/>
      <c r="B18" s="95"/>
      <c r="C18" s="94"/>
      <c r="D18" s="94"/>
      <c r="E18" s="96"/>
    </row>
    <row r="19" spans="1:5" x14ac:dyDescent="0.3">
      <c r="A19" s="94"/>
      <c r="B19" s="95"/>
      <c r="C19" s="94"/>
      <c r="D19" s="94"/>
      <c r="E19" s="96"/>
    </row>
    <row r="20" spans="1:5" x14ac:dyDescent="0.3">
      <c r="A20" s="94"/>
      <c r="B20" s="95"/>
      <c r="C20" s="94"/>
      <c r="D20" s="94"/>
      <c r="E20" s="96"/>
    </row>
    <row r="21" spans="1:5" ht="15" thickBot="1" x14ac:dyDescent="0.35">
      <c r="A21" s="97"/>
      <c r="B21" s="98"/>
      <c r="C21" s="97"/>
      <c r="D21" s="97"/>
      <c r="E21" s="96"/>
    </row>
    <row r="22" spans="1:5" ht="15" thickBot="1" x14ac:dyDescent="0.35">
      <c r="A22" s="99"/>
      <c r="B22" s="100"/>
      <c r="C22" s="99"/>
      <c r="D22" s="101" t="s">
        <v>45</v>
      </c>
      <c r="E22" s="102">
        <f>SUM(E5:E21)</f>
        <v>48000</v>
      </c>
    </row>
    <row r="23" spans="1:5" ht="15" thickBot="1" x14ac:dyDescent="0.35">
      <c r="A23" s="103"/>
      <c r="B23" s="104"/>
      <c r="C23" s="103"/>
      <c r="D23" s="103"/>
      <c r="E23" s="105"/>
    </row>
    <row r="24" spans="1:5" ht="38.4" customHeight="1" thickBot="1" x14ac:dyDescent="0.35">
      <c r="A24" s="299" t="s">
        <v>46</v>
      </c>
      <c r="B24" s="300"/>
      <c r="C24" s="106" t="s">
        <v>38</v>
      </c>
      <c r="D24" s="106" t="s">
        <v>39</v>
      </c>
      <c r="E24" s="107" t="s">
        <v>40</v>
      </c>
    </row>
    <row r="25" spans="1:5" ht="28.2" thickBot="1" x14ac:dyDescent="0.35">
      <c r="A25" s="90" t="s">
        <v>41</v>
      </c>
      <c r="B25" s="91" t="s">
        <v>42</v>
      </c>
      <c r="C25" s="92" t="s">
        <v>43</v>
      </c>
      <c r="D25" s="92" t="s">
        <v>44</v>
      </c>
      <c r="E25" s="93">
        <v>48000</v>
      </c>
    </row>
    <row r="26" spans="1:5" x14ac:dyDescent="0.3">
      <c r="A26" s="293"/>
      <c r="B26" s="293"/>
      <c r="C26" s="108"/>
      <c r="D26" s="108"/>
      <c r="E26" s="96"/>
    </row>
    <row r="27" spans="1:5" x14ac:dyDescent="0.3">
      <c r="A27" s="293"/>
      <c r="B27" s="293"/>
      <c r="C27" s="108"/>
      <c r="D27" s="108"/>
      <c r="E27" s="96"/>
    </row>
    <row r="28" spans="1:5" x14ac:dyDescent="0.3">
      <c r="A28" s="293"/>
      <c r="B28" s="293"/>
      <c r="C28" s="108"/>
      <c r="D28" s="108"/>
      <c r="E28" s="96"/>
    </row>
    <row r="29" spans="1:5" x14ac:dyDescent="0.3">
      <c r="A29" s="293"/>
      <c r="B29" s="293"/>
      <c r="C29" s="108"/>
      <c r="D29" s="108"/>
      <c r="E29" s="96"/>
    </row>
    <row r="30" spans="1:5" x14ac:dyDescent="0.3">
      <c r="A30" s="293"/>
      <c r="B30" s="293"/>
      <c r="C30" s="108"/>
      <c r="D30" s="108"/>
      <c r="E30" s="96"/>
    </row>
    <row r="31" spans="1:5" x14ac:dyDescent="0.3">
      <c r="A31" s="293"/>
      <c r="B31" s="293"/>
      <c r="C31" s="108"/>
      <c r="D31" s="108"/>
      <c r="E31" s="109"/>
    </row>
    <row r="32" spans="1:5" x14ac:dyDescent="0.3">
      <c r="A32" s="295"/>
      <c r="B32" s="295"/>
      <c r="C32" s="110"/>
      <c r="D32" s="110"/>
      <c r="E32" s="96"/>
    </row>
    <row r="33" spans="1:6" x14ac:dyDescent="0.3">
      <c r="A33" s="293"/>
      <c r="B33" s="293"/>
      <c r="C33" s="108"/>
      <c r="D33" s="108"/>
      <c r="E33" s="96"/>
    </row>
    <row r="34" spans="1:6" x14ac:dyDescent="0.3">
      <c r="A34" s="293"/>
      <c r="B34" s="293"/>
      <c r="C34" s="108"/>
      <c r="D34" s="108"/>
      <c r="E34" s="96"/>
    </row>
    <row r="35" spans="1:6" x14ac:dyDescent="0.3">
      <c r="A35" s="293"/>
      <c r="B35" s="293"/>
      <c r="C35" s="108"/>
      <c r="D35" s="108"/>
      <c r="E35" s="96"/>
    </row>
    <row r="36" spans="1:6" x14ac:dyDescent="0.3">
      <c r="A36" s="293"/>
      <c r="B36" s="293"/>
      <c r="C36" s="108"/>
      <c r="D36" s="108"/>
      <c r="E36" s="96"/>
    </row>
    <row r="37" spans="1:6" x14ac:dyDescent="0.3">
      <c r="A37" s="293"/>
      <c r="B37" s="293"/>
      <c r="C37" s="108"/>
      <c r="D37" s="108"/>
      <c r="E37" s="96"/>
    </row>
    <row r="38" spans="1:6" x14ac:dyDescent="0.3">
      <c r="A38" s="293"/>
      <c r="B38" s="293"/>
      <c r="C38" s="108"/>
      <c r="D38" s="108"/>
      <c r="E38" s="96"/>
    </row>
    <row r="39" spans="1:6" x14ac:dyDescent="0.3">
      <c r="A39" s="293"/>
      <c r="B39" s="293"/>
      <c r="C39" s="108"/>
      <c r="D39" s="108"/>
      <c r="E39" s="96"/>
    </row>
    <row r="40" spans="1:6" x14ac:dyDescent="0.3">
      <c r="A40" s="293"/>
      <c r="B40" s="293"/>
      <c r="C40" s="108"/>
      <c r="D40" s="108"/>
      <c r="E40" s="96"/>
    </row>
    <row r="41" spans="1:6" ht="15" thickBot="1" x14ac:dyDescent="0.35">
      <c r="A41" s="294"/>
      <c r="B41" s="294"/>
      <c r="C41" s="111"/>
      <c r="D41" s="111"/>
      <c r="E41" s="112"/>
    </row>
    <row r="42" spans="1:6" ht="15" thickBot="1" x14ac:dyDescent="0.35">
      <c r="A42" s="99"/>
      <c r="B42" s="100"/>
      <c r="C42" s="99"/>
      <c r="D42" s="101" t="s">
        <v>45</v>
      </c>
      <c r="E42" s="102">
        <f>SUM(E25:E41)</f>
        <v>48000</v>
      </c>
    </row>
    <row r="43" spans="1:6" ht="15" thickBot="1" x14ac:dyDescent="0.35">
      <c r="A43" s="113"/>
      <c r="B43" s="114"/>
      <c r="C43" s="113"/>
      <c r="D43" s="113"/>
      <c r="E43" s="115"/>
    </row>
    <row r="44" spans="1:6" ht="51.6" customHeight="1" thickBot="1" x14ac:dyDescent="0.35">
      <c r="A44" s="299" t="s">
        <v>47</v>
      </c>
      <c r="B44" s="300"/>
      <c r="C44" s="106" t="s">
        <v>38</v>
      </c>
      <c r="D44" s="106" t="s">
        <v>39</v>
      </c>
      <c r="E44" s="107" t="s">
        <v>40</v>
      </c>
      <c r="F44" s="105"/>
    </row>
    <row r="45" spans="1:6" ht="28.2" thickBot="1" x14ac:dyDescent="0.35">
      <c r="A45" s="90" t="s">
        <v>41</v>
      </c>
      <c r="B45" s="91" t="s">
        <v>42</v>
      </c>
      <c r="C45" s="92" t="s">
        <v>43</v>
      </c>
      <c r="D45" s="92" t="s">
        <v>44</v>
      </c>
      <c r="E45" s="93">
        <v>48000</v>
      </c>
    </row>
    <row r="46" spans="1:6" x14ac:dyDescent="0.3">
      <c r="A46" s="293"/>
      <c r="B46" s="293"/>
      <c r="C46" s="108"/>
      <c r="D46" s="108"/>
      <c r="E46" s="96"/>
    </row>
    <row r="47" spans="1:6" ht="14.4" customHeight="1" x14ac:dyDescent="0.3">
      <c r="A47" s="293"/>
      <c r="B47" s="293"/>
      <c r="C47" s="108"/>
      <c r="D47" s="108"/>
      <c r="E47" s="96"/>
    </row>
    <row r="48" spans="1:6" x14ac:dyDescent="0.3">
      <c r="A48" s="293"/>
      <c r="B48" s="293"/>
      <c r="C48" s="108"/>
      <c r="D48" s="108"/>
      <c r="E48" s="96"/>
    </row>
    <row r="49" spans="1:6" x14ac:dyDescent="0.3">
      <c r="A49" s="293"/>
      <c r="B49" s="293"/>
      <c r="C49" s="108"/>
      <c r="D49" s="108"/>
      <c r="E49" s="96"/>
    </row>
    <row r="50" spans="1:6" x14ac:dyDescent="0.3">
      <c r="A50" s="293"/>
      <c r="B50" s="293"/>
      <c r="C50" s="108"/>
      <c r="D50" s="108"/>
      <c r="E50" s="96"/>
    </row>
    <row r="51" spans="1:6" x14ac:dyDescent="0.3">
      <c r="A51" s="293"/>
      <c r="B51" s="293"/>
      <c r="C51" s="108"/>
      <c r="D51" s="108"/>
      <c r="E51" s="109"/>
    </row>
    <row r="52" spans="1:6" x14ac:dyDescent="0.3">
      <c r="A52" s="295"/>
      <c r="B52" s="295"/>
      <c r="C52" s="110"/>
      <c r="D52" s="110"/>
      <c r="E52" s="96"/>
    </row>
    <row r="53" spans="1:6" x14ac:dyDescent="0.3">
      <c r="A53" s="293"/>
      <c r="B53" s="293"/>
      <c r="C53" s="108"/>
      <c r="D53" s="108"/>
      <c r="E53" s="96"/>
    </row>
    <row r="54" spans="1:6" x14ac:dyDescent="0.3">
      <c r="A54" s="293"/>
      <c r="B54" s="293"/>
      <c r="C54" s="108"/>
      <c r="D54" s="108"/>
      <c r="E54" s="96"/>
    </row>
    <row r="55" spans="1:6" x14ac:dyDescent="0.3">
      <c r="A55" s="293"/>
      <c r="B55" s="293"/>
      <c r="C55" s="108"/>
      <c r="D55" s="108"/>
      <c r="E55" s="96"/>
    </row>
    <row r="56" spans="1:6" x14ac:dyDescent="0.3">
      <c r="A56" s="293"/>
      <c r="B56" s="293"/>
      <c r="C56" s="108"/>
      <c r="D56" s="108"/>
      <c r="E56" s="96"/>
    </row>
    <row r="57" spans="1:6" x14ac:dyDescent="0.3">
      <c r="A57" s="293"/>
      <c r="B57" s="293"/>
      <c r="C57" s="108"/>
      <c r="D57" s="108"/>
      <c r="E57" s="96"/>
    </row>
    <row r="58" spans="1:6" x14ac:dyDescent="0.3">
      <c r="A58" s="293"/>
      <c r="B58" s="293"/>
      <c r="C58" s="108"/>
      <c r="D58" s="108"/>
      <c r="E58" s="96"/>
    </row>
    <row r="59" spans="1:6" x14ac:dyDescent="0.3">
      <c r="A59" s="293"/>
      <c r="B59" s="293"/>
      <c r="C59" s="108"/>
      <c r="D59" s="108"/>
      <c r="E59" s="96"/>
    </row>
    <row r="60" spans="1:6" x14ac:dyDescent="0.3">
      <c r="A60" s="293"/>
      <c r="B60" s="293"/>
      <c r="C60" s="108"/>
      <c r="D60" s="108"/>
      <c r="E60" s="96"/>
    </row>
    <row r="61" spans="1:6" ht="15" thickBot="1" x14ac:dyDescent="0.35">
      <c r="A61" s="294"/>
      <c r="B61" s="294"/>
      <c r="C61" s="111"/>
      <c r="D61" s="111"/>
      <c r="E61" s="112"/>
    </row>
    <row r="62" spans="1:6" ht="15" thickBot="1" x14ac:dyDescent="0.35">
      <c r="A62" s="99"/>
      <c r="B62" s="100"/>
      <c r="C62" s="99"/>
      <c r="D62" s="101" t="s">
        <v>45</v>
      </c>
      <c r="E62" s="102">
        <f>SUM(E45:E61)</f>
        <v>48000</v>
      </c>
    </row>
    <row r="63" spans="1:6" ht="15" thickBot="1" x14ac:dyDescent="0.35">
      <c r="A63" s="116"/>
      <c r="B63" s="103"/>
      <c r="C63" s="104"/>
      <c r="D63" s="103"/>
      <c r="E63" s="103"/>
    </row>
    <row r="64" spans="1:6" ht="15" thickBot="1" x14ac:dyDescent="0.35">
      <c r="A64" s="301"/>
      <c r="B64" s="302"/>
      <c r="C64" s="302"/>
      <c r="D64" s="302"/>
      <c r="E64" s="101" t="s">
        <v>48</v>
      </c>
      <c r="F64" s="102">
        <f>E22+E42+E62</f>
        <v>144000</v>
      </c>
    </row>
    <row r="65" spans="1:6" ht="15" thickBot="1" x14ac:dyDescent="0.35">
      <c r="A65" s="84"/>
      <c r="B65" s="103"/>
      <c r="C65" s="104"/>
      <c r="D65" s="103"/>
      <c r="E65" s="103"/>
      <c r="F65" s="105"/>
    </row>
    <row r="66" spans="1:6" ht="27" customHeight="1" thickBot="1" x14ac:dyDescent="0.35">
      <c r="A66" s="309" t="s">
        <v>49</v>
      </c>
      <c r="B66" s="310"/>
      <c r="C66" s="310"/>
      <c r="D66" s="310"/>
      <c r="E66" s="310"/>
      <c r="F66" s="311"/>
    </row>
    <row r="67" spans="1:6" x14ac:dyDescent="0.3">
      <c r="A67" s="303"/>
      <c r="B67" s="304"/>
      <c r="C67" s="304"/>
      <c r="D67" s="304"/>
      <c r="E67" s="304"/>
      <c r="F67" s="305"/>
    </row>
    <row r="68" spans="1:6" ht="15" thickBot="1" x14ac:dyDescent="0.35">
      <c r="A68" s="306"/>
      <c r="B68" s="307"/>
      <c r="C68" s="307"/>
      <c r="D68" s="307"/>
      <c r="E68" s="307"/>
      <c r="F68" s="308"/>
    </row>
  </sheetData>
  <mergeCells count="38">
    <mergeCell ref="A64:D64"/>
    <mergeCell ref="A67:F68"/>
    <mergeCell ref="A66:F66"/>
    <mergeCell ref="A29:B29"/>
    <mergeCell ref="A30:B30"/>
    <mergeCell ref="A31:B31"/>
    <mergeCell ref="A36:B36"/>
    <mergeCell ref="A37:B37"/>
    <mergeCell ref="A44:B44"/>
    <mergeCell ref="A46:B46"/>
    <mergeCell ref="A47:B47"/>
    <mergeCell ref="A32:B32"/>
    <mergeCell ref="A33:B33"/>
    <mergeCell ref="A34:B34"/>
    <mergeCell ref="A35:B35"/>
    <mergeCell ref="A41:B41"/>
    <mergeCell ref="A2:F2"/>
    <mergeCell ref="A24:B24"/>
    <mergeCell ref="A26:B26"/>
    <mergeCell ref="A27:B27"/>
    <mergeCell ref="A28:B28"/>
    <mergeCell ref="A38:B38"/>
    <mergeCell ref="A39:B39"/>
    <mergeCell ref="A40:B40"/>
    <mergeCell ref="A48:B48"/>
    <mergeCell ref="A49:B49"/>
    <mergeCell ref="A50:B50"/>
    <mergeCell ref="A51:B51"/>
    <mergeCell ref="A52:B52"/>
    <mergeCell ref="A58:B58"/>
    <mergeCell ref="A59:B59"/>
    <mergeCell ref="A60:B60"/>
    <mergeCell ref="A61:B61"/>
    <mergeCell ref="A53:B53"/>
    <mergeCell ref="A54:B54"/>
    <mergeCell ref="A55:B55"/>
    <mergeCell ref="A56:B56"/>
    <mergeCell ref="A57:B57"/>
  </mergeCells>
  <conditionalFormatting sqref="A6:A21">
    <cfRule type="expression" dxfId="19" priority="38">
      <formula>AND(OR(  NOT(ISBLANK($A6)),  NOT(ISBLANK($C6)),  NOT(ISBLANK($D6)),  NOT(ISBLANK(#REF!)),  NOT(ISBLANK(#REF!)),  NOT(ISBLANK(#REF!)),  NOT(ISBLANK(#REF!)),  NOT(ISBLANK(#REF!)),  NOT(ISBLANK($E6))),  ISBLANK($B6))</formula>
    </cfRule>
  </conditionalFormatting>
  <conditionalFormatting sqref="A26:B41">
    <cfRule type="expression" dxfId="18" priority="39">
      <formula>AND(OR(   NOT(ISBLANK($A26)),   NOT(ISBLANK($D26)),   NOT(ISBLANK(#REF!)),   NOT(ISBLANK(#REF!)),   NOT(ISBLANK(#REF!)),   NOT(ISBLANK(#REF!)),   NOT(ISBLANK(#REF!)),   NOT(ISBLANK($E26))),   ISBLANK($B26:$C26))</formula>
    </cfRule>
  </conditionalFormatting>
  <conditionalFormatting sqref="A46:B61">
    <cfRule type="expression" dxfId="17" priority="1">
      <formula>AND(OR(   NOT(ISBLANK($A46)),   NOT(ISBLANK($D46)),   NOT(ISBLANK(#REF!)),   NOT(ISBLANK(#REF!)),   NOT(ISBLANK(#REF!)),   NOT(ISBLANK(#REF!)),   NOT(ISBLANK(#REF!)),   NOT(ISBLANK($E46))),   ISBLANK($B46:$C46))</formula>
    </cfRule>
  </conditionalFormatting>
  <conditionalFormatting sqref="B6:B21">
    <cfRule type="expression" dxfId="16" priority="41">
      <formula>AND(OR( NOT(ISBLANK($B6)), NOT(ISBLANK($A6)), NOT(ISBLANK($D6)), NOT(ISBLANK(#REF!)), NOT(ISBLANK(#REF!)), NOT(ISBLANK(#REF!)), NOT(ISBLANK(#REF!)), NOT(ISBLANK(#REF!)), NOT(ISBLANK($E6))), ISBLANK($C6))</formula>
    </cfRule>
  </conditionalFormatting>
  <conditionalFormatting sqref="C6:C21">
    <cfRule type="expression" dxfId="15" priority="42">
      <formula>AND(OR( NOT(ISBLANK($B6)), NOT(ISBLANK($A6)), NOT(ISBLANK($C6)), NOT(ISBLANK(#REF!)), NOT(ISBLANK(#REF!)), NOT(ISBLANK(#REF!)), NOT(ISBLANK(#REF!)), NOT(ISBLANK(#REF!)), NOT(ISBLANK($E6))), ISBLANK($D6))</formula>
    </cfRule>
  </conditionalFormatting>
  <conditionalFormatting sqref="C26:C41">
    <cfRule type="expression" dxfId="14" priority="43">
      <formula>AND(OR(   NOT(ISBLANK($A26)),   NOT(ISBLANK($B26:$C26)),   NOT(ISBLANK(#REF!)),   NOT(ISBLANK(#REF!)),   NOT(ISBLANK(#REF!)),   NOT(ISBLANK(#REF!)),   NOT(ISBLANK(#REF!)),   NOT(ISBLANK($E26))),   ISBLANK($D26))</formula>
    </cfRule>
  </conditionalFormatting>
  <conditionalFormatting sqref="C46:C61">
    <cfRule type="expression" dxfId="13" priority="2">
      <formula>AND(OR(   NOT(ISBLANK($A46)),   NOT(ISBLANK($B46:$C46)),   NOT(ISBLANK(#REF!)),   NOT(ISBLANK(#REF!)),   NOT(ISBLANK(#REF!)),   NOT(ISBLANK(#REF!)),   NOT(ISBLANK(#REF!)),   NOT(ISBLANK($E46))),   ISBLANK($D46))</formula>
    </cfRule>
  </conditionalFormatting>
  <conditionalFormatting sqref="D6:D21">
    <cfRule type="expression" dxfId="12" priority="45">
      <formula>AND(OR( NOT(ISBLANK($B6)), NOT(ISBLANK($A6)), NOT(ISBLANK($C6)), NOT(ISBLANK($D6)), NOT(ISBLANK(#REF!)), NOT(ISBLANK(#REF!)), NOT(ISBLANK(#REF!)), NOT(ISBLANK(#REF!)), NOT(ISBLANK($E6))), ISBLANK(#REF!))</formula>
    </cfRule>
  </conditionalFormatting>
  <conditionalFormatting sqref="D26:D41">
    <cfRule type="expression" dxfId="11" priority="46">
      <formula>AND(OR(   NOT(ISBLANK($A26)),   NOT(ISBLANK($B26:$C26)),   NOT(ISBLANK($D26)),   NOT(ISBLANK(#REF!)),   NOT(ISBLANK(#REF!)),   NOT(ISBLANK(#REF!)),   NOT(ISBLANK(#REF!)),   NOT(ISBLANK($E26))),   ISBLANK(#REF!))</formula>
    </cfRule>
  </conditionalFormatting>
  <conditionalFormatting sqref="D46:D61">
    <cfRule type="expression" dxfId="10" priority="3">
      <formula>AND(OR(   NOT(ISBLANK($A46)),   NOT(ISBLANK($B46:$C46)),   NOT(ISBLANK($D46)),   NOT(ISBLANK(#REF!)),   NOT(ISBLANK(#REF!)),   NOT(ISBLANK(#REF!)),   NOT(ISBLANK(#REF!)),   NOT(ISBLANK($E46))),   ISBLANK(#REF!))</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22955-9F2D-49C3-9E87-231FC3F6F135}">
  <dimension ref="A1:G19"/>
  <sheetViews>
    <sheetView workbookViewId="0">
      <selection activeCell="D15" sqref="D15"/>
    </sheetView>
  </sheetViews>
  <sheetFormatPr defaultColWidth="8.88671875" defaultRowHeight="14.4" x14ac:dyDescent="0.3"/>
  <cols>
    <col min="1" max="1" width="22.6640625" style="117" customWidth="1"/>
    <col min="2" max="2" width="17.33203125" style="117" customWidth="1"/>
    <col min="3" max="3" width="12.5546875" style="117" customWidth="1"/>
    <col min="4" max="4" width="15.33203125" style="117" customWidth="1"/>
    <col min="5" max="5" width="17.109375" style="117" customWidth="1"/>
    <col min="6" max="6" width="33.33203125" style="117" customWidth="1"/>
    <col min="7" max="7" width="95.88671875" style="117" customWidth="1"/>
    <col min="8" max="16384" width="8.88671875" style="117"/>
  </cols>
  <sheetData>
    <row r="1" spans="1:7" ht="15" thickBot="1" x14ac:dyDescent="0.35"/>
    <row r="2" spans="1:7" ht="57" customHeight="1" thickBot="1" x14ac:dyDescent="0.35">
      <c r="A2" s="229" t="s">
        <v>50</v>
      </c>
      <c r="B2" s="230"/>
      <c r="C2" s="230"/>
      <c r="D2" s="230"/>
      <c r="E2" s="230"/>
      <c r="F2" s="230"/>
      <c r="G2" s="231"/>
    </row>
    <row r="3" spans="1:7" ht="15" thickBot="1" x14ac:dyDescent="0.35"/>
    <row r="4" spans="1:7" ht="15" thickBot="1" x14ac:dyDescent="0.35">
      <c r="A4" s="118" t="s">
        <v>51</v>
      </c>
      <c r="B4" s="119" t="s">
        <v>52</v>
      </c>
      <c r="C4" s="120" t="s">
        <v>53</v>
      </c>
      <c r="D4" s="120" t="s">
        <v>54</v>
      </c>
      <c r="E4" s="121" t="s">
        <v>39</v>
      </c>
      <c r="F4" s="122" t="s">
        <v>55</v>
      </c>
    </row>
    <row r="5" spans="1:7" ht="28.2" thickBot="1" x14ac:dyDescent="0.35">
      <c r="A5" s="123" t="s">
        <v>56</v>
      </c>
      <c r="B5" s="124">
        <v>2</v>
      </c>
      <c r="C5" s="125">
        <v>70000</v>
      </c>
      <c r="D5" s="125">
        <f t="shared" ref="D5:D14" si="0">B5*C5</f>
        <v>140000</v>
      </c>
      <c r="E5" s="126" t="s">
        <v>57</v>
      </c>
      <c r="F5" s="127" t="s">
        <v>58</v>
      </c>
    </row>
    <row r="6" spans="1:7" x14ac:dyDescent="0.3">
      <c r="A6" s="128"/>
      <c r="B6" s="129"/>
      <c r="C6" s="130"/>
      <c r="D6" s="131">
        <f t="shared" si="0"/>
        <v>0</v>
      </c>
      <c r="E6" s="132"/>
      <c r="F6" s="133"/>
    </row>
    <row r="7" spans="1:7" x14ac:dyDescent="0.3">
      <c r="A7" s="128"/>
      <c r="B7" s="129"/>
      <c r="C7" s="130"/>
      <c r="D7" s="131">
        <f t="shared" si="0"/>
        <v>0</v>
      </c>
      <c r="E7" s="132"/>
      <c r="F7" s="133"/>
    </row>
    <row r="8" spans="1:7" x14ac:dyDescent="0.3">
      <c r="A8" s="134"/>
      <c r="B8" s="135"/>
      <c r="C8" s="136"/>
      <c r="D8" s="137">
        <f t="shared" si="0"/>
        <v>0</v>
      </c>
      <c r="E8" s="132"/>
      <c r="F8" s="133"/>
    </row>
    <row r="9" spans="1:7" x14ac:dyDescent="0.3">
      <c r="A9" s="134"/>
      <c r="B9" s="135"/>
      <c r="C9" s="136"/>
      <c r="D9" s="137">
        <f t="shared" si="0"/>
        <v>0</v>
      </c>
      <c r="E9" s="132"/>
      <c r="F9" s="133"/>
    </row>
    <row r="10" spans="1:7" x14ac:dyDescent="0.3">
      <c r="A10" s="134"/>
      <c r="B10" s="135"/>
      <c r="C10" s="136"/>
      <c r="D10" s="137">
        <f t="shared" si="0"/>
        <v>0</v>
      </c>
      <c r="E10" s="132"/>
      <c r="F10" s="133"/>
    </row>
    <row r="11" spans="1:7" x14ac:dyDescent="0.3">
      <c r="A11" s="134"/>
      <c r="B11" s="135"/>
      <c r="C11" s="136"/>
      <c r="D11" s="137">
        <f t="shared" si="0"/>
        <v>0</v>
      </c>
      <c r="E11" s="132"/>
      <c r="F11" s="133"/>
    </row>
    <row r="12" spans="1:7" x14ac:dyDescent="0.3">
      <c r="A12" s="134"/>
      <c r="B12" s="135"/>
      <c r="C12" s="136"/>
      <c r="D12" s="137">
        <f t="shared" si="0"/>
        <v>0</v>
      </c>
      <c r="E12" s="132"/>
      <c r="F12" s="133"/>
    </row>
    <row r="13" spans="1:7" x14ac:dyDescent="0.3">
      <c r="A13" s="134"/>
      <c r="B13" s="135"/>
      <c r="C13" s="136"/>
      <c r="D13" s="137">
        <f t="shared" si="0"/>
        <v>0</v>
      </c>
      <c r="E13" s="132"/>
      <c r="F13" s="133"/>
    </row>
    <row r="14" spans="1:7" ht="15" thickBot="1" x14ac:dyDescent="0.35">
      <c r="A14" s="134"/>
      <c r="B14" s="135"/>
      <c r="C14" s="136"/>
      <c r="D14" s="137">
        <f t="shared" si="0"/>
        <v>0</v>
      </c>
      <c r="E14" s="132"/>
      <c r="F14" s="133"/>
    </row>
    <row r="15" spans="1:7" ht="18.600000000000001" customHeight="1" thickBot="1" x14ac:dyDescent="0.35">
      <c r="A15" s="138" t="s">
        <v>59</v>
      </c>
      <c r="B15" s="139"/>
      <c r="C15" s="139"/>
      <c r="D15" s="140">
        <f>SUM(D5:D14)</f>
        <v>140000</v>
      </c>
    </row>
    <row r="16" spans="1:7" ht="15" customHeight="1" thickBot="1" x14ac:dyDescent="0.35"/>
    <row r="17" spans="1:6" ht="27" customHeight="1" thickBot="1" x14ac:dyDescent="0.35">
      <c r="A17" s="232" t="s">
        <v>49</v>
      </c>
      <c r="B17" s="233"/>
      <c r="C17" s="233"/>
      <c r="D17" s="233"/>
      <c r="E17" s="233"/>
      <c r="F17" s="234"/>
    </row>
    <row r="18" spans="1:6" x14ac:dyDescent="0.3">
      <c r="A18" s="235"/>
      <c r="B18" s="236"/>
      <c r="C18" s="236"/>
      <c r="D18" s="236"/>
      <c r="E18" s="236"/>
      <c r="F18" s="237"/>
    </row>
    <row r="19" spans="1:6" ht="15" thickBot="1" x14ac:dyDescent="0.35">
      <c r="A19" s="238"/>
      <c r="B19" s="239"/>
      <c r="C19" s="239"/>
      <c r="D19" s="239"/>
      <c r="E19" s="239"/>
      <c r="F19" s="240"/>
    </row>
  </sheetData>
  <mergeCells count="3">
    <mergeCell ref="A18:F19"/>
    <mergeCell ref="A17:F17"/>
    <mergeCell ref="A2:G2"/>
  </mergeCells>
  <conditionalFormatting sqref="A6:A13">
    <cfRule type="expression" dxfId="9" priority="54">
      <formula>AND(OR(  NOT(ISBLANK($A6)),  NOT(ISBLANK($C6)),  NOT(ISBLANK($D6)),  NOT(ISBLANK($F6)),  NOT(ISBLANK($G7))),  ISBLANK($B6))</formula>
    </cfRule>
  </conditionalFormatting>
  <conditionalFormatting sqref="A14">
    <cfRule type="expression" dxfId="8" priority="53">
      <formula>AND(OR(  NOT(ISBLANK($A14)),  NOT(ISBLANK($C14)),  NOT(ISBLANK($D14)),  NOT(ISBLANK($F14)),  NOT(ISBLANK($H15))),  ISBLANK($B14))</formula>
    </cfRule>
  </conditionalFormatting>
  <conditionalFormatting sqref="B6:B13">
    <cfRule type="expression" dxfId="7" priority="56">
      <formula>AND(OR(  NOT(ISBLANK($A6)),  NOT(ISBLANK($B6)),  NOT(ISBLANK($D6)),  NOT(ISBLANK($F6)),  NOT(ISBLANK($G7))),  ISBLANK($C6))</formula>
    </cfRule>
  </conditionalFormatting>
  <conditionalFormatting sqref="B14">
    <cfRule type="expression" dxfId="6" priority="55">
      <formula>AND(OR(  NOT(ISBLANK($A14)),  NOT(ISBLANK($B14)),  NOT(ISBLANK($D14)),  NOT(ISBLANK($F14)),  NOT(ISBLANK($H15))),  ISBLANK($C14))</formula>
    </cfRule>
  </conditionalFormatting>
  <conditionalFormatting sqref="C6:C13">
    <cfRule type="expression" dxfId="5" priority="58">
      <formula>AND(OR(  NOT(ISBLANK($A6)),  NOT(ISBLANK($B6)),  NOT(ISBLANK($C6)),  NOT(ISBLANK($F6)),  NOT(ISBLANK($G7))),  ISBLANK($D6))</formula>
    </cfRule>
  </conditionalFormatting>
  <conditionalFormatting sqref="C14">
    <cfRule type="expression" dxfId="4" priority="57">
      <formula>AND(OR(  NOT(ISBLANK($A14)),  NOT(ISBLANK($B14)),  NOT(ISBLANK($C14)),  NOT(ISBLANK($F14)),  NOT(ISBLANK($H15))),  ISBLANK($D14))</formula>
    </cfRule>
  </conditionalFormatting>
  <conditionalFormatting sqref="E6:E13">
    <cfRule type="expression" dxfId="3" priority="60">
      <formula>AND(OR(  NOT(ISBLANK($A6)),  NOT(ISBLANK($B6)),  NOT(ISBLANK($C6)),  NOT(ISBLANK($D6)),  NOT(ISBLANK($G7))),  ISBLANK($F6))</formula>
    </cfRule>
  </conditionalFormatting>
  <conditionalFormatting sqref="E14">
    <cfRule type="expression" dxfId="2" priority="59">
      <formula>AND(OR(  NOT(ISBLANK($A14)),  NOT(ISBLANK($B14)),  NOT(ISBLANK($C14)),  NOT(ISBLANK($D14)),  NOT(ISBLANK($H15))),  ISBLANK($F14))</formula>
    </cfRule>
  </conditionalFormatting>
  <conditionalFormatting sqref="F6:F13">
    <cfRule type="expression" dxfId="1" priority="62">
      <formula>AND(OR(  NOT(ISBLANK($A6)),  NOT(ISBLANK($B6)),  NOT(ISBLANK($C6)),  NOT(ISBLANK($D6)),  NOT(ISBLANK($F6))),  ISBLANK($G7))</formula>
    </cfRule>
  </conditionalFormatting>
  <conditionalFormatting sqref="F14">
    <cfRule type="expression" dxfId="0" priority="61">
      <formula>AND(OR(  NOT(ISBLANK($A14)),  NOT(ISBLANK($B14)),  NOT(ISBLANK($C14)),  NOT(ISBLANK($D14)),  NOT(ISBLANK($F14))),  ISBLANK($H15))</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B5143-E7DB-4960-94B0-4B4A2F1EED26}">
  <dimension ref="A1:H20"/>
  <sheetViews>
    <sheetView workbookViewId="0">
      <selection activeCell="D20" sqref="D20"/>
    </sheetView>
  </sheetViews>
  <sheetFormatPr defaultColWidth="8.88671875" defaultRowHeight="14.4" x14ac:dyDescent="0.3"/>
  <cols>
    <col min="1" max="1" width="37.44140625" style="117" customWidth="1"/>
    <col min="2" max="2" width="13.6640625" style="117" customWidth="1"/>
    <col min="3" max="3" width="15.44140625" style="117" customWidth="1"/>
    <col min="4" max="4" width="12.109375" style="117" customWidth="1"/>
    <col min="5" max="5" width="45.33203125" style="117" customWidth="1"/>
    <col min="6" max="6" width="18.88671875" style="117" customWidth="1"/>
    <col min="7" max="16384" width="8.88671875" style="117"/>
  </cols>
  <sheetData>
    <row r="1" spans="1:8" ht="15" thickBot="1" x14ac:dyDescent="0.35"/>
    <row r="2" spans="1:8" ht="52.2" customHeight="1" thickBot="1" x14ac:dyDescent="0.35">
      <c r="A2" s="312" t="s">
        <v>60</v>
      </c>
      <c r="B2" s="313"/>
      <c r="C2" s="313"/>
      <c r="D2" s="313"/>
      <c r="E2" s="313"/>
      <c r="F2" s="313"/>
      <c r="G2" s="313"/>
      <c r="H2" s="314"/>
    </row>
    <row r="3" spans="1:8" ht="15" thickBot="1" x14ac:dyDescent="0.35"/>
    <row r="4" spans="1:8" ht="15" thickBot="1" x14ac:dyDescent="0.35">
      <c r="A4" s="141" t="s">
        <v>61</v>
      </c>
      <c r="B4" s="142" t="s">
        <v>62</v>
      </c>
      <c r="C4" s="142" t="s">
        <v>63</v>
      </c>
      <c r="D4" s="142" t="s">
        <v>64</v>
      </c>
      <c r="E4" s="143" t="s">
        <v>65</v>
      </c>
    </row>
    <row r="5" spans="1:8" ht="27.6" customHeight="1" thickBot="1" x14ac:dyDescent="0.35">
      <c r="A5" s="180" t="s">
        <v>66</v>
      </c>
      <c r="B5" s="181">
        <v>1</v>
      </c>
      <c r="C5" s="182">
        <v>1500</v>
      </c>
      <c r="D5" s="182">
        <v>1500</v>
      </c>
      <c r="E5" s="180" t="s">
        <v>67</v>
      </c>
      <c r="F5" s="2"/>
    </row>
    <row r="6" spans="1:8" ht="15" thickBot="1" x14ac:dyDescent="0.35">
      <c r="A6" s="144"/>
      <c r="B6" s="145"/>
      <c r="C6" s="146"/>
      <c r="D6" s="147"/>
      <c r="E6" s="148"/>
    </row>
    <row r="7" spans="1:8" ht="15" thickBot="1" x14ac:dyDescent="0.35">
      <c r="A7" s="144"/>
      <c r="B7" s="145"/>
      <c r="C7" s="146"/>
      <c r="D7" s="149"/>
      <c r="E7" s="148"/>
    </row>
    <row r="8" spans="1:8" ht="15" thickBot="1" x14ac:dyDescent="0.35">
      <c r="A8" s="144"/>
      <c r="B8" s="145"/>
      <c r="C8" s="146"/>
      <c r="D8" s="149"/>
      <c r="E8" s="148"/>
    </row>
    <row r="9" spans="1:8" ht="15" thickBot="1" x14ac:dyDescent="0.35">
      <c r="A9" s="144"/>
      <c r="B9" s="145"/>
      <c r="C9" s="146"/>
      <c r="D9" s="149"/>
      <c r="E9" s="148"/>
    </row>
    <row r="10" spans="1:8" ht="15" thickBot="1" x14ac:dyDescent="0.35">
      <c r="A10" s="144"/>
      <c r="B10" s="145"/>
      <c r="C10" s="146"/>
      <c r="D10" s="149"/>
      <c r="E10" s="148"/>
    </row>
    <row r="11" spans="1:8" ht="15" thickBot="1" x14ac:dyDescent="0.35">
      <c r="A11" s="144"/>
      <c r="B11" s="145"/>
      <c r="C11" s="146"/>
      <c r="D11" s="149"/>
      <c r="E11" s="148"/>
    </row>
    <row r="12" spans="1:8" ht="15" thickBot="1" x14ac:dyDescent="0.35">
      <c r="A12" s="144"/>
      <c r="B12" s="145"/>
      <c r="C12" s="146"/>
      <c r="D12" s="149"/>
      <c r="E12" s="148"/>
    </row>
    <row r="13" spans="1:8" ht="15" thickBot="1" x14ac:dyDescent="0.35">
      <c r="A13" s="144"/>
      <c r="B13" s="145"/>
      <c r="C13" s="146"/>
      <c r="D13" s="149"/>
      <c r="E13" s="148"/>
    </row>
    <row r="14" spans="1:8" ht="15" thickBot="1" x14ac:dyDescent="0.35">
      <c r="A14" s="150" t="s">
        <v>68</v>
      </c>
      <c r="B14" s="151"/>
      <c r="C14" s="151"/>
      <c r="D14" s="152">
        <f>SUM(D5:D13)</f>
        <v>1500</v>
      </c>
      <c r="E14" s="151"/>
    </row>
    <row r="15" spans="1:8" ht="15" thickBot="1" x14ac:dyDescent="0.35"/>
    <row r="16" spans="1:8" ht="15" thickBot="1" x14ac:dyDescent="0.35">
      <c r="A16" s="232" t="s">
        <v>49</v>
      </c>
      <c r="B16" s="233"/>
      <c r="C16" s="233"/>
      <c r="D16" s="233"/>
      <c r="E16" s="233"/>
      <c r="F16" s="234"/>
    </row>
    <row r="17" spans="1:6" x14ac:dyDescent="0.3">
      <c r="A17" s="235"/>
      <c r="B17" s="236"/>
      <c r="C17" s="236"/>
      <c r="D17" s="236"/>
      <c r="E17" s="236"/>
      <c r="F17" s="237"/>
    </row>
    <row r="18" spans="1:6" ht="15" thickBot="1" x14ac:dyDescent="0.35">
      <c r="A18" s="238"/>
      <c r="B18" s="239"/>
      <c r="C18" s="239"/>
      <c r="D18" s="239"/>
      <c r="E18" s="239"/>
      <c r="F18" s="240"/>
    </row>
    <row r="20" spans="1:6" x14ac:dyDescent="0.3">
      <c r="A20" s="153"/>
    </row>
  </sheetData>
  <mergeCells count="3">
    <mergeCell ref="A2:H2"/>
    <mergeCell ref="A16:F16"/>
    <mergeCell ref="A17:F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AF0B5-1D60-4FAF-B7AA-A78E9CB19A66}">
  <dimension ref="A1:H22"/>
  <sheetViews>
    <sheetView workbookViewId="0">
      <selection activeCell="A19" sqref="A19:F20"/>
    </sheetView>
  </sheetViews>
  <sheetFormatPr defaultColWidth="8.88671875" defaultRowHeight="14.4" x14ac:dyDescent="0.3"/>
  <cols>
    <col min="1" max="1" width="37.44140625" style="117" customWidth="1"/>
    <col min="2" max="2" width="13.6640625" style="117" customWidth="1"/>
    <col min="3" max="3" width="15.44140625" style="117" customWidth="1"/>
    <col min="4" max="4" width="8.88671875" style="117"/>
    <col min="5" max="5" width="45.33203125" style="117" customWidth="1"/>
    <col min="6" max="6" width="18.88671875" style="117" customWidth="1"/>
    <col min="7" max="16384" width="8.88671875" style="117"/>
  </cols>
  <sheetData>
    <row r="1" spans="1:8" ht="15" thickBot="1" x14ac:dyDescent="0.35"/>
    <row r="2" spans="1:8" ht="141" customHeight="1" thickBot="1" x14ac:dyDescent="0.35">
      <c r="A2" s="312" t="s">
        <v>69</v>
      </c>
      <c r="B2" s="313"/>
      <c r="C2" s="313"/>
      <c r="D2" s="313"/>
      <c r="E2" s="313"/>
      <c r="F2" s="313"/>
      <c r="G2" s="313"/>
      <c r="H2" s="314"/>
    </row>
    <row r="3" spans="1:8" ht="15" thickBot="1" x14ac:dyDescent="0.35"/>
    <row r="4" spans="1:8" ht="15" thickBot="1" x14ac:dyDescent="0.35">
      <c r="A4" s="141" t="s">
        <v>61</v>
      </c>
      <c r="B4" s="142" t="s">
        <v>62</v>
      </c>
      <c r="C4" s="142" t="s">
        <v>63</v>
      </c>
      <c r="D4" s="142" t="s">
        <v>64</v>
      </c>
      <c r="E4" s="143" t="s">
        <v>65</v>
      </c>
    </row>
    <row r="5" spans="1:8" ht="27.6" customHeight="1" thickBot="1" x14ac:dyDescent="0.35">
      <c r="A5" s="183" t="s">
        <v>70</v>
      </c>
      <c r="B5" s="184">
        <v>12</v>
      </c>
      <c r="C5" s="185">
        <v>250</v>
      </c>
      <c r="D5" s="185">
        <v>3000</v>
      </c>
      <c r="E5" s="183" t="s">
        <v>71</v>
      </c>
    </row>
    <row r="6" spans="1:8" ht="15" thickBot="1" x14ac:dyDescent="0.35">
      <c r="A6" s="183" t="s">
        <v>72</v>
      </c>
      <c r="B6" s="184">
        <v>100</v>
      </c>
      <c r="C6" s="185">
        <v>25</v>
      </c>
      <c r="D6" s="185">
        <v>2500</v>
      </c>
      <c r="E6" s="183" t="s">
        <v>73</v>
      </c>
    </row>
    <row r="7" spans="1:8" ht="15" thickBot="1" x14ac:dyDescent="0.35">
      <c r="A7" s="183" t="s">
        <v>74</v>
      </c>
      <c r="B7" s="184">
        <v>1</v>
      </c>
      <c r="C7" s="185">
        <v>2400</v>
      </c>
      <c r="D7" s="185">
        <v>2000</v>
      </c>
      <c r="E7" s="183" t="s">
        <v>75</v>
      </c>
    </row>
    <row r="8" spans="1:8" ht="15" thickBot="1" x14ac:dyDescent="0.35">
      <c r="A8" s="144"/>
      <c r="B8" s="145"/>
      <c r="C8" s="146"/>
      <c r="D8" s="147"/>
      <c r="E8" s="148"/>
    </row>
    <row r="9" spans="1:8" ht="15" thickBot="1" x14ac:dyDescent="0.35">
      <c r="A9" s="144"/>
      <c r="B9" s="145"/>
      <c r="C9" s="146"/>
      <c r="D9" s="149"/>
      <c r="E9" s="148"/>
    </row>
    <row r="10" spans="1:8" ht="15" thickBot="1" x14ac:dyDescent="0.35">
      <c r="A10" s="144"/>
      <c r="B10" s="145"/>
      <c r="C10" s="146"/>
      <c r="D10" s="149"/>
      <c r="E10" s="148"/>
    </row>
    <row r="11" spans="1:8" ht="15" thickBot="1" x14ac:dyDescent="0.35">
      <c r="A11" s="144"/>
      <c r="B11" s="145"/>
      <c r="C11" s="146"/>
      <c r="D11" s="149"/>
      <c r="E11" s="148"/>
    </row>
    <row r="12" spans="1:8" ht="15" thickBot="1" x14ac:dyDescent="0.35">
      <c r="A12" s="144"/>
      <c r="B12" s="145"/>
      <c r="C12" s="146"/>
      <c r="D12" s="149"/>
      <c r="E12" s="148"/>
    </row>
    <row r="13" spans="1:8" ht="15" thickBot="1" x14ac:dyDescent="0.35">
      <c r="A13" s="144"/>
      <c r="B13" s="145"/>
      <c r="C13" s="146"/>
      <c r="D13" s="149"/>
      <c r="E13" s="148"/>
    </row>
    <row r="14" spans="1:8" ht="15" thickBot="1" x14ac:dyDescent="0.35">
      <c r="A14" s="144"/>
      <c r="B14" s="145"/>
      <c r="C14" s="146"/>
      <c r="D14" s="149"/>
      <c r="E14" s="148"/>
    </row>
    <row r="15" spans="1:8" ht="15" thickBot="1" x14ac:dyDescent="0.35">
      <c r="A15" s="144"/>
      <c r="B15" s="145"/>
      <c r="C15" s="146"/>
      <c r="D15" s="149"/>
      <c r="E15" s="148"/>
    </row>
    <row r="16" spans="1:8" ht="15" thickBot="1" x14ac:dyDescent="0.35">
      <c r="A16" s="150" t="s">
        <v>68</v>
      </c>
      <c r="B16" s="151"/>
      <c r="C16" s="151"/>
      <c r="D16" s="152">
        <f>SUM(D5:D15)</f>
        <v>7500</v>
      </c>
      <c r="E16" s="151"/>
    </row>
    <row r="17" spans="1:6" ht="15" thickBot="1" x14ac:dyDescent="0.35"/>
    <row r="18" spans="1:6" ht="15" thickBot="1" x14ac:dyDescent="0.35">
      <c r="A18" s="232" t="s">
        <v>49</v>
      </c>
      <c r="B18" s="233"/>
      <c r="C18" s="233"/>
      <c r="D18" s="233"/>
      <c r="E18" s="233"/>
      <c r="F18" s="234"/>
    </row>
    <row r="19" spans="1:6" x14ac:dyDescent="0.3">
      <c r="A19" s="235"/>
      <c r="B19" s="236"/>
      <c r="C19" s="236"/>
      <c r="D19" s="236"/>
      <c r="E19" s="236"/>
      <c r="F19" s="237"/>
    </row>
    <row r="20" spans="1:6" ht="15" thickBot="1" x14ac:dyDescent="0.35">
      <c r="A20" s="238"/>
      <c r="B20" s="239"/>
      <c r="C20" s="239"/>
      <c r="D20" s="239"/>
      <c r="E20" s="239"/>
      <c r="F20" s="240"/>
    </row>
    <row r="22" spans="1:6" x14ac:dyDescent="0.3">
      <c r="A22" s="153"/>
    </row>
  </sheetData>
  <mergeCells count="3">
    <mergeCell ref="A2:H2"/>
    <mergeCell ref="A18:F18"/>
    <mergeCell ref="A19:F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6640625" customWidth="1"/>
  </cols>
  <sheetData>
    <row r="1" spans="1:1" ht="14.4" x14ac:dyDescent="0.3">
      <c r="A1" s="1" t="s">
        <v>76</v>
      </c>
    </row>
    <row r="2" spans="1:1" ht="14.4" x14ac:dyDescent="0.3">
      <c r="A2" s="1" t="s">
        <v>77</v>
      </c>
    </row>
    <row r="3" spans="1:1" ht="14.4" x14ac:dyDescent="0.3">
      <c r="A3" s="1" t="s">
        <v>78</v>
      </c>
    </row>
    <row r="4" spans="1:1" ht="14.4" x14ac:dyDescent="0.3">
      <c r="A4" s="117" t="s">
        <v>79</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6463BC55611C469CEDABDE6104E5EF" ma:contentTypeVersion="1" ma:contentTypeDescription="Create a new document." ma:contentTypeScope="" ma:versionID="599a758b4d8c3a9727cb2e42395f621f">
  <xsd:schema xmlns:xsd="http://www.w3.org/2001/XMLSchema" xmlns:xs="http://www.w3.org/2001/XMLSchema" xmlns:p="http://schemas.microsoft.com/office/2006/metadata/properties" targetNamespace="http://schemas.microsoft.com/office/2006/metadata/properties" ma:root="true" ma:fieldsID="7dcc10a156eb2aa295318eab019ded2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F770D3-4DD7-4626-A6AB-B3376F3C72BF}"/>
</file>

<file path=customXml/itemProps2.xml><?xml version="1.0" encoding="utf-8"?>
<ds:datastoreItem xmlns:ds="http://schemas.openxmlformats.org/officeDocument/2006/customXml" ds:itemID="{C48A289B-F44D-4C7B-BEE3-95F9F3570895}">
  <ds:schemaRefs>
    <ds:schemaRef ds:uri="http://schemas.microsoft.com/DataMashup"/>
  </ds:schemaRefs>
</ds:datastoreItem>
</file>

<file path=customXml/itemProps3.xml><?xml version="1.0" encoding="utf-8"?>
<ds:datastoreItem xmlns:ds="http://schemas.openxmlformats.org/officeDocument/2006/customXml" ds:itemID="{805D36BD-206C-48A5-8260-F8DC31AF21DF}">
  <ds:schemaRefs>
    <ds:schemaRef ds:uri="http://schemas.microsoft.com/sharepoint/v3/contenttype/forms"/>
  </ds:schemaRefs>
</ds:datastoreItem>
</file>

<file path=customXml/itemProps4.xml><?xml version="1.0" encoding="utf-8"?>
<ds:datastoreItem xmlns:ds="http://schemas.openxmlformats.org/officeDocument/2006/customXml" ds:itemID="{06A6A7BE-DCE4-4992-A9D9-8E9CC83B855F}">
  <ds:schemaRefs>
    <ds:schemaRef ds:uri="http://schemas.microsoft.com/office/2006/metadata/properties"/>
    <ds:schemaRef ds:uri="http://schemas.microsoft.com/office/infopath/2007/PartnerControls"/>
    <ds:schemaRef ds:uri="f65b7ee6-69a8-4c40-bb6b-9af6409b6a4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 &amp; Leveraged Funds</vt:lpstr>
      <vt:lpstr>Direct - Justified Supplemental</vt:lpstr>
      <vt:lpstr>Direct - Personnel&amp;Fringe</vt:lpstr>
      <vt:lpstr>Direct - Contractual</vt:lpstr>
      <vt:lpstr>Direct - Materials</vt:lpstr>
      <vt:lpstr>Direct - Other</vt:lpstr>
      <vt:lpstr>Admin Costs, Indirect</vt:lpstr>
      <vt:lpstr>HiddenLists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Natalie Buscemi -MEA-</cp:lastModifiedBy>
  <cp:revision/>
  <dcterms:created xsi:type="dcterms:W3CDTF">2026-06-18T20:00:40Z</dcterms:created>
  <dcterms:modified xsi:type="dcterms:W3CDTF">2026-10-07T13:01:48Z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0x010100A96463BC55611C469CEDABDE6104E5EF</vt:lpwstr>
  </property>
</Properties>
</file>