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egan.lackay\Desktop\"/>
    </mc:Choice>
  </mc:AlternateContent>
  <xr:revisionPtr revIDLastSave="0" documentId="13_ncr:1_{CD10703F-283B-436E-9A47-1424A5C739D6}" xr6:coauthVersionLast="47" xr6:coauthVersionMax="47" xr10:uidLastSave="{00000000-0000-0000-0000-000000000000}"/>
  <bookViews>
    <workbookView xWindow="-108" yWindow="-108" windowWidth="23256" windowHeight="12456" activeTab="1" xr2:uid="{00000000-000D-0000-FFFF-FFFF00000000}"/>
  </bookViews>
  <sheets>
    <sheet name="Instructions" sheetId="1" r:id="rId1"/>
    <sheet name="Required Details" sheetId="2" r:id="rId2"/>
    <sheet name="Lookup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HKG0SnREfE9dtC2V8WWtC8RbgH7U16ZMKZ9B+WiXec="/>
    </ext>
  </extLst>
</workbook>
</file>

<file path=xl/calcChain.xml><?xml version="1.0" encoding="utf-8"?>
<calcChain xmlns="http://schemas.openxmlformats.org/spreadsheetml/2006/main">
  <c r="E7" i="2" l="1"/>
  <c r="E15" i="2" s="1"/>
  <c r="D31" i="3"/>
  <c r="E31" i="3" s="1"/>
  <c r="F31" i="3" s="1"/>
  <c r="D30" i="3"/>
  <c r="E30" i="3" s="1"/>
  <c r="F30" i="3" s="1"/>
  <c r="D15" i="2"/>
  <c r="C15" i="2"/>
  <c r="B15" i="2"/>
  <c r="A15" i="2"/>
  <c r="F11" i="2"/>
  <c r="E11" i="2"/>
  <c r="F7" i="2"/>
  <c r="F15" i="2" s="1"/>
  <c r="G15" i="2" s="1"/>
</calcChain>
</file>

<file path=xl/sharedStrings.xml><?xml version="1.0" encoding="utf-8"?>
<sst xmlns="http://schemas.openxmlformats.org/spreadsheetml/2006/main" count="126" uniqueCount="99">
  <si>
    <t>Required Details Tab</t>
  </si>
  <si>
    <t>Description</t>
  </si>
  <si>
    <t>1. Project Details</t>
  </si>
  <si>
    <t>Enter all basic project details, including any applicable utility incentives, into the blank fields on the next tab.</t>
  </si>
  <si>
    <t>2. Baseline Data</t>
  </si>
  <si>
    <t xml:space="preserve">Enter all baseline data such as annual electricity, natural gas, or oil useage. Please also enter average energy costs per year. This information can be found by referencing your building's utility bills from the past 12 months. </t>
  </si>
  <si>
    <t>3. Projected Data</t>
  </si>
  <si>
    <t>Enter all projected data such as expected annual electricity, natural gas, or oil use once your proposed project has been completed. This information may be determined with the help of an energy consultant, energy modeling software, or by referencing manufacturer or equipment spec sheets.</t>
  </si>
  <si>
    <t>4. Estimated Savings</t>
  </si>
  <si>
    <t>These fields will automatically populate based on the values entered into the  sections above.</t>
  </si>
  <si>
    <r>
      <rPr>
        <b/>
        <sz val="14"/>
        <color rgb="FF000000"/>
        <rFont val="Arial"/>
      </rPr>
      <t xml:space="preserve">1. Project Details
</t>
    </r>
    <r>
      <rPr>
        <i/>
        <sz val="11"/>
        <color rgb="FF000000"/>
        <rFont val="Arial"/>
      </rPr>
      <t>Please provide the following information about your project.</t>
    </r>
  </si>
  <si>
    <t>Key</t>
  </si>
  <si>
    <t>Building Name</t>
  </si>
  <si>
    <t>County</t>
  </si>
  <si>
    <t>Total Building           Square Feet</t>
  </si>
  <si>
    <t>Total Project Cost ($)</t>
  </si>
  <si>
    <r>
      <rPr>
        <b/>
        <sz val="10"/>
        <color rgb="FF000000"/>
        <rFont val="Arial"/>
      </rPr>
      <t xml:space="preserve">Utility Incentives ($)             </t>
    </r>
    <r>
      <rPr>
        <b/>
        <i/>
        <sz val="10"/>
        <color rgb="FF000000"/>
        <rFont val="Arial"/>
      </rPr>
      <t>If Applicable</t>
    </r>
  </si>
  <si>
    <t>Requested Funding Amount ($)</t>
  </si>
  <si>
    <t>Required</t>
  </si>
  <si>
    <t>Maple Path Day School</t>
  </si>
  <si>
    <t>Baltimore</t>
  </si>
  <si>
    <t>Automatically Populated</t>
  </si>
  <si>
    <t>Italicized Font = Sample Text</t>
  </si>
  <si>
    <r>
      <rPr>
        <b/>
        <sz val="14"/>
        <color rgb="FF000000"/>
        <rFont val="Arial"/>
      </rPr>
      <t>2. Baseline Data</t>
    </r>
    <r>
      <rPr>
        <b/>
        <sz val="5"/>
        <color rgb="FFB4E4E8"/>
        <rFont val="Arial"/>
      </rPr>
      <t>d</t>
    </r>
    <r>
      <rPr>
        <b/>
        <sz val="14"/>
        <color rgb="FF000000"/>
        <rFont val="Arial"/>
      </rPr>
      <t xml:space="preserve">
</t>
    </r>
    <r>
      <rPr>
        <i/>
        <sz val="11"/>
        <color rgb="FF000000"/>
        <rFont val="Arial"/>
      </rPr>
      <t>What is your current annual energy use per fuel type and total annual energy costs?</t>
    </r>
  </si>
  <si>
    <t>Electricity Consumption (kWh/year)</t>
  </si>
  <si>
    <t>Natural Gas Consumption (therms/year)</t>
  </si>
  <si>
    <t>Fuel Oil Consumption (gallons/year)</t>
  </si>
  <si>
    <t>Baseline Annual Energy Cost ($/year)</t>
  </si>
  <si>
    <t>Baseline Annual Energy Use (MMBTU/year)</t>
  </si>
  <si>
    <t>Baseline GHG Emissions (MTCO2e)</t>
  </si>
  <si>
    <r>
      <rPr>
        <b/>
        <sz val="14"/>
        <color rgb="FF000000"/>
        <rFont val="Arial"/>
      </rPr>
      <t xml:space="preserve">3. Projected Data
</t>
    </r>
    <r>
      <rPr>
        <i/>
        <sz val="11"/>
        <color rgb="FF000000"/>
        <rFont val="Arial"/>
      </rPr>
      <t>What is your expected annual energy use per fuel type and total annual energy costs?</t>
    </r>
  </si>
  <si>
    <t>Future Annual Energy Cost ($/year)</t>
  </si>
  <si>
    <t>Future Annual Energy Use (MMBTU/year)</t>
  </si>
  <si>
    <t>Future GHG Emissions (MTCO2e)</t>
  </si>
  <si>
    <r>
      <rPr>
        <b/>
        <sz val="14"/>
        <color rgb="FF000000"/>
        <rFont val="Arial"/>
      </rPr>
      <t xml:space="preserve">4. Estimated Savings
</t>
    </r>
    <r>
      <rPr>
        <i/>
        <sz val="11"/>
        <color rgb="FF000000"/>
        <rFont val="Arial"/>
      </rPr>
      <t>The following values are automatically populated based on the data provided.</t>
    </r>
    <r>
      <rPr>
        <b/>
        <sz val="14"/>
        <color rgb="FF000000"/>
        <rFont val="Arial"/>
      </rPr>
      <t xml:space="preserve">
</t>
    </r>
  </si>
  <si>
    <t>Electricity 
(kWh/year)</t>
  </si>
  <si>
    <t>Natural Gas 
(therms/year)</t>
  </si>
  <si>
    <t>Fuel Oil #2  (gallons/year)</t>
  </si>
  <si>
    <t>Annual Cost Savings ($/year)</t>
  </si>
  <si>
    <t>Annual Energy Savings (MMBTU/year)</t>
  </si>
  <si>
    <t>GHG Emissions Reduction (MTCO2e)</t>
  </si>
  <si>
    <t>$ Lifetime MEA / MTCO2e Reduction</t>
  </si>
  <si>
    <t>CONVERSION FACTORS</t>
  </si>
  <si>
    <t>QTY</t>
  </si>
  <si>
    <t>UNIT</t>
  </si>
  <si>
    <t>kg</t>
  </si>
  <si>
    <t>lb</t>
  </si>
  <si>
    <t>Ton</t>
  </si>
  <si>
    <t>kgCO2e</t>
  </si>
  <si>
    <t>tCO2e</t>
  </si>
  <si>
    <t>tons</t>
  </si>
  <si>
    <t>Million Ton</t>
  </si>
  <si>
    <t>kWh</t>
  </si>
  <si>
    <t>MWh</t>
  </si>
  <si>
    <t>ENERGY CONVERSION FACTORS</t>
  </si>
  <si>
    <t>SOURCE</t>
  </si>
  <si>
    <t>Fuel</t>
  </si>
  <si>
    <t>Energy Unit</t>
  </si>
  <si>
    <t>Energy Unit
(MMBTU)</t>
  </si>
  <si>
    <t>Electricity</t>
  </si>
  <si>
    <t>EIA - 1 kWh = 3412 BTU</t>
  </si>
  <si>
    <t>https://www.eia.gov/energyexplained/units-and-calculators/energy-conversion-calculators.php</t>
  </si>
  <si>
    <t>Natural Gas</t>
  </si>
  <si>
    <t>therm</t>
  </si>
  <si>
    <t>EIA - 1 therm = 0.1 MMBTU</t>
  </si>
  <si>
    <t>https://www.eia.gov/tools/faqs/faq.php?id=45&amp;t=8</t>
  </si>
  <si>
    <t>Fuel Oil #2 (heating oil)</t>
  </si>
  <si>
    <t>gallon</t>
  </si>
  <si>
    <t>EIA - 1 gallon of diesel fuel or heating oil (with sulfur content less than 15 ppm)</t>
  </si>
  <si>
    <t>https://www.eia.gov/energyexplained/units-and-calculators/</t>
  </si>
  <si>
    <t>Steam</t>
  </si>
  <si>
    <t>mmBTU</t>
  </si>
  <si>
    <t>EMISSIONS FACTORS</t>
  </si>
  <si>
    <t>Unit</t>
  </si>
  <si>
    <t>Emissions Factor 
(MT CO2e/unit)</t>
  </si>
  <si>
    <t>Using MEA emissions factor; source PJM? PJM shows 732 lbs/MWh</t>
  </si>
  <si>
    <t>https://naturalgasintel.com/news/natural-gas-generation-dominates-in-pjm-as-emissions-fall-to-record-lows/#:~:text=PJM%2C%20the%20RTO%20managing%20the,President%20David%20Callahan%20told%20NGI.</t>
  </si>
  <si>
    <t>https://www.epa.gov/energy/greenhouse-gas-equivalencies-calculator-calculations-and-references</t>
  </si>
  <si>
    <t>EnergyStar Portfolio Manager</t>
  </si>
  <si>
    <t>https://portfoliomanager.energystar.gov/pdf/reference/Emissions.pdf#:~:text=Emissions%20are%20calculated%20by%20multiplying%20the%20site,a%20single%20carbon%20dioxide%20equivalent%20(CO2e)%20number.</t>
  </si>
  <si>
    <t>ALTERNATE ELECTRICITY EMISSIONS FACTORS</t>
  </si>
  <si>
    <t>Region</t>
  </si>
  <si>
    <t>lbsCO2e/MWh</t>
  </si>
  <si>
    <t>kgCO2e/MWh</t>
  </si>
  <si>
    <t>tCO2e/MWh</t>
  </si>
  <si>
    <t>tCO2e/kWh</t>
  </si>
  <si>
    <t>Maryland State</t>
  </si>
  <si>
    <t>EIA 2023 data for MD. Energy Shrink Recommended Value</t>
  </si>
  <si>
    <t>https://www.eia.gov/electricity/state/maryland/</t>
  </si>
  <si>
    <t xml:space="preserve">RFC East </t>
  </si>
  <si>
    <t>https://www.epa.gov/egrid/summary-data</t>
  </si>
  <si>
    <t>COST ASSUMPTIONS</t>
  </si>
  <si>
    <t>Cost ($/unit)</t>
  </si>
  <si>
    <t>Commercial cost</t>
  </si>
  <si>
    <t>https://www.eia.gov/state/data.php?sid=MD</t>
  </si>
  <si>
    <t>City Gate cost</t>
  </si>
  <si>
    <t>https://www.eia.gov/dnav/pet/hist/LeafHandler.ashx?n=PET&amp;s=W_EPD2F_PRS_SMD_DPG&amp;f=W</t>
  </si>
  <si>
    <t xml:space="preserve">Electrifying Community Buildings Energy Impact Calculator </t>
  </si>
  <si>
    <r>
      <t xml:space="preserve">User Instructions:
</t>
    </r>
    <r>
      <rPr>
        <sz val="11"/>
        <color rgb="FF000000"/>
        <rFont val="Arial"/>
      </rPr>
      <t>This Excel calculator is for Electrifying Community Buildings applicants seeking to calculate their energy savings, cost savings, GHG emissions, and GHG reduction investment for their proposed electrification project. Once completed, a copy of this calculator should be uploaded to your JotForm Application in the "Project Energy Impact Assessment"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</si>
</sst>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0.000"/>
    <numFmt numFmtId="166" formatCode="_(* #,##0_);_(* \(#,##0\);_(* &quot;-&quot;??_);_(@_)"/>
    <numFmt numFmtId="167" formatCode="0.0"/>
    <numFmt numFmtId="168" formatCode="_(* #,##0.000000_);_(* \(#,##0.000000\);_(* &quot;-&quot;??_);_(@_)"/>
  </numFmts>
  <fonts count="21" x14ac:knownFonts="1">
    <font>
      <sz val="10"/>
      <color rgb="FF000000"/>
      <name val="Arial"/>
      <scheme val="minor"/>
    </font>
    <font>
      <sz val="10"/>
      <color rgb="FF000000"/>
      <name val="Arial"/>
    </font>
    <font>
      <b/>
      <sz val="14"/>
      <color theme="1"/>
      <name val="Arial"/>
    </font>
    <font>
      <sz val="10"/>
      <name val="Arial"/>
    </font>
    <font>
      <b/>
      <sz val="10"/>
      <color theme="1"/>
      <name val="Arial"/>
    </font>
    <font>
      <b/>
      <sz val="12"/>
      <color rgb="FF000000"/>
      <name val="Arial"/>
    </font>
    <font>
      <sz val="11"/>
      <color rgb="FF000000"/>
      <name val="Arial"/>
    </font>
    <font>
      <b/>
      <sz val="14"/>
      <color rgb="FF000000"/>
      <name val="Arial"/>
    </font>
    <font>
      <b/>
      <sz val="10"/>
      <color rgb="FF000000"/>
      <name val="Arial"/>
    </font>
    <font>
      <b/>
      <sz val="11"/>
      <color rgb="FF000000"/>
      <name val="Arial"/>
    </font>
    <font>
      <i/>
      <sz val="10"/>
      <color rgb="FF000000"/>
      <name val="Arial"/>
    </font>
    <font>
      <i/>
      <sz val="10"/>
      <color theme="1"/>
      <name val="Arial"/>
    </font>
    <font>
      <i/>
      <sz val="11"/>
      <color rgb="FF000000"/>
      <name val="Arial"/>
    </font>
    <font>
      <sz val="10"/>
      <color theme="1"/>
      <name val="Arial"/>
    </font>
    <font>
      <u/>
      <sz val="10"/>
      <color theme="10"/>
      <name val="Arial"/>
    </font>
    <font>
      <u/>
      <sz val="10"/>
      <color theme="10"/>
      <name val="Arial"/>
    </font>
    <font>
      <u/>
      <sz val="10"/>
      <color theme="10"/>
      <name val="Arial"/>
    </font>
    <font>
      <b/>
      <i/>
      <sz val="10"/>
      <color rgb="FF000000"/>
      <name val="Arial"/>
    </font>
    <font>
      <b/>
      <sz val="5"/>
      <color rgb="FFB4E4E8"/>
      <name val="Arial"/>
    </font>
    <font>
      <i/>
      <sz val="10"/>
      <color rgb="FF000000"/>
      <name val="Arial"/>
      <family val="2"/>
    </font>
    <font>
      <b/>
      <sz val="11"/>
      <color rgb="FF000000"/>
      <name val="Arial"/>
      <family val="2"/>
    </font>
  </fonts>
  <fills count="10">
    <fill>
      <patternFill patternType="none"/>
    </fill>
    <fill>
      <patternFill patternType="gray125"/>
    </fill>
    <fill>
      <patternFill patternType="solid">
        <fgColor rgb="FF8FD7DC"/>
        <bgColor rgb="FF8FD7DC"/>
      </patternFill>
    </fill>
    <fill>
      <patternFill patternType="solid">
        <fgColor rgb="FFB4E4E8"/>
        <bgColor rgb="FFB4E4E8"/>
      </patternFill>
    </fill>
    <fill>
      <patternFill patternType="solid">
        <fgColor rgb="FFD9F1F3"/>
        <bgColor rgb="FFD9F1F3"/>
      </patternFill>
    </fill>
    <fill>
      <patternFill patternType="solid">
        <fgColor theme="0"/>
        <bgColor theme="0"/>
      </patternFill>
    </fill>
    <fill>
      <patternFill patternType="solid">
        <fgColor rgb="FFFEF1CC"/>
        <bgColor rgb="FFFEF1CC"/>
      </patternFill>
    </fill>
    <fill>
      <patternFill patternType="solid">
        <fgColor rgb="FFFFC499"/>
        <bgColor rgb="FFFFC499"/>
      </patternFill>
    </fill>
    <fill>
      <patternFill patternType="solid">
        <fgColor rgb="FFFFFF00"/>
        <bgColor rgb="FFFFFF00"/>
      </patternFill>
    </fill>
    <fill>
      <patternFill patternType="solid">
        <fgColor rgb="FFF2F2F2"/>
        <bgColor rgb="FFF2F2F2"/>
      </patternFill>
    </fill>
  </fills>
  <borders count="26">
    <border>
      <left/>
      <right/>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FFA766"/>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rgb="FF7F7F7F"/>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1">
    <xf numFmtId="0" fontId="0" fillId="0" borderId="0"/>
  </cellStyleXfs>
  <cellXfs count="73">
    <xf numFmtId="0" fontId="0" fillId="0" borderId="0" xfId="0"/>
    <xf numFmtId="0" fontId="1" fillId="2" borderId="1" xfId="0" applyFont="1" applyFill="1" applyBorder="1"/>
    <xf numFmtId="0" fontId="4" fillId="0" borderId="0" xfId="0" applyFont="1" applyAlignment="1">
      <alignment horizontal="center"/>
    </xf>
    <xf numFmtId="0" fontId="1" fillId="0" borderId="0" xfId="0" applyFont="1"/>
    <xf numFmtId="0" fontId="5" fillId="4" borderId="7" xfId="0" applyFont="1" applyFill="1" applyBorder="1" applyAlignment="1">
      <alignment vertical="center"/>
    </xf>
    <xf numFmtId="0" fontId="1" fillId="0" borderId="0" xfId="0" applyFont="1" applyAlignment="1">
      <alignment horizontal="center" vertical="center"/>
    </xf>
    <xf numFmtId="0" fontId="5" fillId="0" borderId="10" xfId="0" applyFont="1" applyBorder="1" applyAlignment="1">
      <alignment horizontal="left" vertical="center"/>
    </xf>
    <xf numFmtId="0" fontId="8" fillId="9" borderId="23" xfId="0" applyFont="1" applyFill="1" applyBorder="1" applyAlignment="1">
      <alignment horizontal="center"/>
    </xf>
    <xf numFmtId="0" fontId="8" fillId="9" borderId="24" xfId="0" applyFont="1" applyFill="1" applyBorder="1" applyAlignment="1">
      <alignment horizontal="center"/>
    </xf>
    <xf numFmtId="0" fontId="8" fillId="9" borderId="25" xfId="0" applyFont="1" applyFill="1" applyBorder="1" applyAlignment="1">
      <alignment horizontal="center"/>
    </xf>
    <xf numFmtId="0" fontId="1" fillId="0" borderId="17" xfId="0" applyFont="1" applyBorder="1" applyAlignment="1">
      <alignment horizontal="right"/>
    </xf>
    <xf numFmtId="0" fontId="1" fillId="0" borderId="17" xfId="0" applyFont="1" applyBorder="1" applyAlignment="1">
      <alignment horizontal="center"/>
    </xf>
    <xf numFmtId="165" fontId="1" fillId="0" borderId="17" xfId="0" applyNumberFormat="1" applyFont="1" applyBorder="1" applyAlignment="1">
      <alignment horizontal="center"/>
    </xf>
    <xf numFmtId="166" fontId="1" fillId="0" borderId="17" xfId="0" applyNumberFormat="1" applyFont="1" applyBorder="1" applyAlignment="1">
      <alignment horizontal="center"/>
    </xf>
    <xf numFmtId="0" fontId="13" fillId="0" borderId="0" xfId="0" applyFont="1" applyAlignment="1">
      <alignment wrapText="1"/>
    </xf>
    <xf numFmtId="166" fontId="1" fillId="0" borderId="0" xfId="0" applyNumberFormat="1" applyFont="1"/>
    <xf numFmtId="0" fontId="8" fillId="0" borderId="0" xfId="0" applyFont="1"/>
    <xf numFmtId="0" fontId="8" fillId="9" borderId="17" xfId="0" applyFont="1" applyFill="1" applyBorder="1" applyAlignment="1">
      <alignment vertical="top" wrapText="1"/>
    </xf>
    <xf numFmtId="0" fontId="1" fillId="0" borderId="17" xfId="0" applyFont="1" applyBorder="1" applyAlignment="1">
      <alignment vertical="top" wrapText="1"/>
    </xf>
    <xf numFmtId="0" fontId="14" fillId="0" borderId="0" xfId="0" applyFont="1"/>
    <xf numFmtId="0" fontId="13" fillId="0" borderId="0" xfId="0" applyFont="1"/>
    <xf numFmtId="0" fontId="15" fillId="0" borderId="0" xfId="0" applyFont="1" applyAlignment="1">
      <alignment vertical="center"/>
    </xf>
    <xf numFmtId="0" fontId="1" fillId="0" borderId="0" xfId="0" applyFont="1" applyAlignment="1">
      <alignment vertical="top" wrapText="1"/>
    </xf>
    <xf numFmtId="0" fontId="8" fillId="9" borderId="17" xfId="0" applyFont="1" applyFill="1" applyBorder="1"/>
    <xf numFmtId="0" fontId="16" fillId="0" borderId="17" xfId="0" applyFont="1" applyBorder="1"/>
    <xf numFmtId="0" fontId="1" fillId="0" borderId="17" xfId="0" applyFont="1" applyBorder="1"/>
    <xf numFmtId="167" fontId="1" fillId="0" borderId="17" xfId="0" applyNumberFormat="1" applyFont="1" applyBorder="1"/>
    <xf numFmtId="165" fontId="1" fillId="0" borderId="17" xfId="0" applyNumberFormat="1" applyFont="1" applyBorder="1"/>
    <xf numFmtId="168" fontId="1" fillId="0" borderId="17" xfId="0" applyNumberFormat="1" applyFont="1" applyBorder="1"/>
    <xf numFmtId="1" fontId="1" fillId="0" borderId="17" xfId="0" applyNumberFormat="1" applyFont="1" applyBorder="1"/>
    <xf numFmtId="44" fontId="1" fillId="0" borderId="17" xfId="0" applyNumberFormat="1" applyFont="1" applyBorder="1" applyAlignment="1">
      <alignment vertical="top" wrapText="1"/>
    </xf>
    <xf numFmtId="0" fontId="2" fillId="2" borderId="2" xfId="0" applyFont="1" applyFill="1" applyBorder="1" applyAlignment="1">
      <alignment horizontal="center" vertical="center" wrapText="1"/>
    </xf>
    <xf numFmtId="0" fontId="3" fillId="0" borderId="3" xfId="0" applyFont="1" applyBorder="1"/>
    <xf numFmtId="0" fontId="5"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5" fillId="4" borderId="8" xfId="0" applyFont="1" applyFill="1" applyBorder="1" applyAlignment="1">
      <alignment horizontal="center" vertical="center"/>
    </xf>
    <xf numFmtId="0" fontId="3" fillId="0" borderId="9" xfId="0" applyFont="1" applyBorder="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1" xfId="0" applyFont="1" applyBorder="1"/>
    <xf numFmtId="0" fontId="8" fillId="8" borderId="20" xfId="0" applyFont="1" applyFill="1" applyBorder="1" applyAlignment="1">
      <alignment horizontal="center"/>
    </xf>
    <xf numFmtId="0" fontId="3" fillId="0" borderId="21" xfId="0" applyFont="1" applyBorder="1"/>
    <xf numFmtId="0" fontId="3" fillId="0" borderId="22" xfId="0" applyFont="1" applyBorder="1"/>
    <xf numFmtId="0" fontId="8" fillId="8" borderId="20" xfId="0" applyFont="1" applyFill="1" applyBorder="1" applyAlignment="1">
      <alignment horizontal="center" vertical="top" wrapText="1"/>
    </xf>
    <xf numFmtId="0" fontId="0" fillId="0" borderId="0" xfId="0" applyProtection="1">
      <protection locked="0"/>
    </xf>
    <xf numFmtId="0" fontId="7" fillId="0" borderId="13" xfId="0" applyFont="1" applyBorder="1" applyAlignment="1" applyProtection="1">
      <alignment vertical="center"/>
      <protection locked="0"/>
    </xf>
    <xf numFmtId="1" fontId="10" fillId="5" borderId="10" xfId="0" applyNumberFormat="1" applyFont="1" applyFill="1" applyBorder="1" applyAlignment="1" applyProtection="1">
      <alignment horizontal="center" vertical="center"/>
      <protection locked="0"/>
    </xf>
    <xf numFmtId="164" fontId="11" fillId="5" borderId="10" xfId="0" applyNumberFormat="1" applyFont="1" applyFill="1" applyBorder="1" applyAlignment="1" applyProtection="1">
      <alignment horizontal="center" vertical="center" wrapText="1"/>
      <protection locked="0"/>
    </xf>
    <xf numFmtId="164" fontId="11" fillId="5" borderId="17" xfId="0" applyNumberFormat="1"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xf>
    <xf numFmtId="0" fontId="3" fillId="0" borderId="5" xfId="0" applyFont="1" applyBorder="1" applyProtection="1"/>
    <xf numFmtId="0" fontId="3" fillId="0" borderId="6" xfId="0" applyFont="1" applyBorder="1" applyProtection="1"/>
    <xf numFmtId="0" fontId="8" fillId="4" borderId="10"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7" borderId="10" xfId="0" applyFont="1" applyFill="1" applyBorder="1" applyAlignment="1" applyProtection="1">
      <alignment horizontal="center" vertical="center" wrapText="1"/>
    </xf>
    <xf numFmtId="43" fontId="1" fillId="6" borderId="15" xfId="0" applyNumberFormat="1"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xf>
    <xf numFmtId="0" fontId="9" fillId="6" borderId="14" xfId="0" applyFont="1" applyFill="1" applyBorder="1" applyAlignment="1" applyProtection="1">
      <alignment horizontal="center" vertical="center"/>
    </xf>
    <xf numFmtId="0" fontId="12" fillId="0" borderId="10" xfId="0" applyFont="1" applyBorder="1" applyAlignment="1" applyProtection="1">
      <alignment horizontal="center" vertical="center"/>
    </xf>
    <xf numFmtId="0" fontId="8" fillId="4" borderId="18"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7" fillId="3" borderId="4" xfId="0" applyFont="1" applyFill="1" applyBorder="1" applyAlignment="1" applyProtection="1">
      <alignment horizontal="center" vertical="top" wrapText="1"/>
    </xf>
    <xf numFmtId="0" fontId="8" fillId="7" borderId="15" xfId="0" applyFont="1" applyFill="1" applyBorder="1" applyAlignment="1" applyProtection="1">
      <alignment horizontal="center" vertical="center" wrapText="1"/>
    </xf>
    <xf numFmtId="1" fontId="13" fillId="6" borderId="17" xfId="0" applyNumberFormat="1" applyFont="1" applyFill="1" applyBorder="1" applyAlignment="1" applyProtection="1">
      <alignment horizontal="center" vertical="center" wrapText="1"/>
    </xf>
    <xf numFmtId="164" fontId="13" fillId="6" borderId="17" xfId="0" applyNumberFormat="1" applyFont="1" applyFill="1" applyBorder="1" applyAlignment="1" applyProtection="1">
      <alignment horizontal="center" vertical="center" wrapText="1"/>
    </xf>
    <xf numFmtId="43" fontId="1" fillId="6" borderId="15" xfId="0" applyNumberFormat="1" applyFont="1" applyFill="1" applyBorder="1" applyAlignment="1" applyProtection="1">
      <alignment horizontal="left" vertical="center" wrapText="1"/>
    </xf>
    <xf numFmtId="43" fontId="1" fillId="6" borderId="15" xfId="0" applyNumberFormat="1" applyFont="1" applyFill="1" applyBorder="1" applyAlignment="1" applyProtection="1">
      <alignment vertical="center" wrapText="1"/>
    </xf>
    <xf numFmtId="164" fontId="13" fillId="6" borderId="17" xfId="0" applyNumberFormat="1" applyFont="1" applyFill="1" applyBorder="1" applyAlignment="1" applyProtection="1">
      <alignment vertical="center" wrapText="1"/>
    </xf>
    <xf numFmtId="1" fontId="19" fillId="5" borderId="10" xfId="0" applyNumberFormat="1" applyFont="1" applyFill="1" applyBorder="1" applyAlignment="1" applyProtection="1">
      <alignment horizontal="center" vertical="center"/>
      <protection locked="0"/>
    </xf>
    <xf numFmtId="0" fontId="20" fillId="0" borderId="10"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790700" cy="53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eia.gov/electricity/state/maryland/" TargetMode="External"/><Relationship Id="rId3" Type="http://schemas.openxmlformats.org/officeDocument/2006/relationships/hyperlink" Target="https://www.eia.gov/energyexplained/units-and-calculators/" TargetMode="External"/><Relationship Id="rId7" Type="http://schemas.openxmlformats.org/officeDocument/2006/relationships/hyperlink" Target="https://www.eia.gov/electricity/state/maryland/" TargetMode="External"/><Relationship Id="rId12" Type="http://schemas.openxmlformats.org/officeDocument/2006/relationships/hyperlink" Target="https://www.eia.gov/dnav/pet/hist/LeafHandler.ashx?n=PET&amp;s=W_EPD2F_PRS_SMD_DPG&amp;f=W" TargetMode="External"/><Relationship Id="rId2" Type="http://schemas.openxmlformats.org/officeDocument/2006/relationships/hyperlink" Target="https://www.eia.gov/tools/faqs/faq.php?id=45&amp;t=8" TargetMode="External"/><Relationship Id="rId1" Type="http://schemas.openxmlformats.org/officeDocument/2006/relationships/hyperlink" Target="https://www.eia.gov/energyexplained/units-and-calculators/energy-conversion-calculators.php" TargetMode="External"/><Relationship Id="rId6" Type="http://schemas.openxmlformats.org/officeDocument/2006/relationships/hyperlink" Target="https://portfoliomanager.energystar.gov/pdf/reference/Emissions.pdf" TargetMode="External"/><Relationship Id="rId11" Type="http://schemas.openxmlformats.org/officeDocument/2006/relationships/hyperlink" Target="https://www.eia.gov/state/data.php?sid=MD" TargetMode="External"/><Relationship Id="rId5" Type="http://schemas.openxmlformats.org/officeDocument/2006/relationships/hyperlink" Target="https://www.epa.gov/energy/greenhouse-gas-equivalencies-calculator-calculations-and-references" TargetMode="External"/><Relationship Id="rId10" Type="http://schemas.openxmlformats.org/officeDocument/2006/relationships/hyperlink" Target="https://www.eia.gov/state/data.php?sid=MD" TargetMode="External"/><Relationship Id="rId4" Type="http://schemas.openxmlformats.org/officeDocument/2006/relationships/hyperlink" Target="https://www.epa.gov/energy/greenhouse-gas-equivalencies-calculator-calculations-and-references" TargetMode="External"/><Relationship Id="rId9" Type="http://schemas.openxmlformats.org/officeDocument/2006/relationships/hyperlink" Target="https://www.epa.gov/egrid/summar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80"/>
  <sheetViews>
    <sheetView showGridLines="0" workbookViewId="0">
      <selection activeCell="E2" sqref="E2"/>
    </sheetView>
  </sheetViews>
  <sheetFormatPr defaultColWidth="12.6640625" defaultRowHeight="15" customHeight="1" x14ac:dyDescent="0.25"/>
  <cols>
    <col min="1" max="1" width="25.77734375" customWidth="1"/>
    <col min="2" max="2" width="47.77734375" customWidth="1"/>
    <col min="3" max="3" width="25.44140625" customWidth="1"/>
    <col min="4" max="4" width="9.88671875" customWidth="1"/>
    <col min="5" max="5" width="26.88671875" customWidth="1"/>
    <col min="6" max="6" width="17.109375" customWidth="1"/>
  </cols>
  <sheetData>
    <row r="1" spans="1:7" ht="51" customHeight="1" x14ac:dyDescent="0.25">
      <c r="A1" s="1"/>
      <c r="B1" s="31" t="s">
        <v>97</v>
      </c>
      <c r="C1" s="32"/>
      <c r="D1" s="2"/>
    </row>
    <row r="2" spans="1:7" ht="78.75" customHeight="1" x14ac:dyDescent="0.25">
      <c r="A2" s="33" t="s">
        <v>98</v>
      </c>
      <c r="B2" s="34"/>
      <c r="C2" s="35"/>
      <c r="D2" s="3"/>
      <c r="E2" s="3"/>
    </row>
    <row r="3" spans="1:7" ht="30" customHeight="1" x14ac:dyDescent="0.25">
      <c r="A3" s="4" t="s">
        <v>0</v>
      </c>
      <c r="B3" s="36" t="s">
        <v>1</v>
      </c>
      <c r="C3" s="37"/>
      <c r="D3" s="3"/>
      <c r="E3" s="3"/>
      <c r="F3" s="5"/>
    </row>
    <row r="4" spans="1:7" ht="48" customHeight="1" x14ac:dyDescent="0.25">
      <c r="A4" s="6" t="s">
        <v>2</v>
      </c>
      <c r="B4" s="38" t="s">
        <v>3</v>
      </c>
      <c r="C4" s="35"/>
      <c r="D4" s="3"/>
      <c r="E4" s="3"/>
      <c r="F4" s="3"/>
      <c r="G4" s="3"/>
    </row>
    <row r="5" spans="1:7" ht="49.5" customHeight="1" x14ac:dyDescent="0.25">
      <c r="A5" s="6" t="s">
        <v>4</v>
      </c>
      <c r="B5" s="38" t="s">
        <v>5</v>
      </c>
      <c r="C5" s="35"/>
      <c r="D5" s="3"/>
      <c r="E5" s="3"/>
      <c r="G5" s="3"/>
    </row>
    <row r="6" spans="1:7" ht="68.25" customHeight="1" x14ac:dyDescent="0.25">
      <c r="A6" s="6" t="s">
        <v>6</v>
      </c>
      <c r="B6" s="38" t="s">
        <v>7</v>
      </c>
      <c r="C6" s="35"/>
      <c r="D6" s="3"/>
      <c r="E6" s="3"/>
      <c r="G6" s="3"/>
    </row>
    <row r="7" spans="1:7" ht="51" customHeight="1" x14ac:dyDescent="0.25">
      <c r="A7" s="6" t="s">
        <v>8</v>
      </c>
      <c r="B7" s="38" t="s">
        <v>9</v>
      </c>
      <c r="C7" s="35"/>
      <c r="D7" s="3"/>
      <c r="E7" s="3"/>
      <c r="G7" s="3"/>
    </row>
    <row r="8" spans="1:7" ht="60" customHeight="1" x14ac:dyDescent="0.25">
      <c r="A8" s="39"/>
      <c r="B8" s="40"/>
      <c r="C8" s="40"/>
      <c r="D8" s="3"/>
      <c r="E8" s="3"/>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sheetData>
  <sheetProtection algorithmName="SHA-512" hashValue="bYJG2crTDwLrBePGAcTfhTmW6BPZ52yNYIjSGA0k9KI5rxlvhBv5uQT7sTUUWu6HmogbQx4Nba3OmYUE0sLCnQ==" saltValue="Z6DLgyl5HyVqBlv6RqSL7A==" spinCount="100000" sheet="1" objects="1" scenarios="1" formatCells="0" formatColumns="0" formatRows="0" insertColumns="0" insertRows="0" insertHyperlinks="0" deleteColumns="0" deleteRows="0" sort="0" autoFilter="0" pivotTables="0"/>
  <mergeCells count="8">
    <mergeCell ref="B6:C6"/>
    <mergeCell ref="B7:C7"/>
    <mergeCell ref="A8:C8"/>
    <mergeCell ref="B1:C1"/>
    <mergeCell ref="A2:C2"/>
    <mergeCell ref="B3:C3"/>
    <mergeCell ref="B4:C4"/>
    <mergeCell ref="B5:C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showGridLines="0" tabSelected="1" zoomScale="90" zoomScaleNormal="90" workbookViewId="0">
      <selection activeCell="G7" sqref="G7"/>
    </sheetView>
  </sheetViews>
  <sheetFormatPr defaultColWidth="12.6640625" defaultRowHeight="15" customHeight="1" x14ac:dyDescent="0.25"/>
  <cols>
    <col min="1" max="1" width="22.44140625" style="45" customWidth="1"/>
    <col min="2" max="2" width="23.88671875" style="45" customWidth="1"/>
    <col min="3" max="3" width="22.21875" style="45" customWidth="1"/>
    <col min="4" max="4" width="23.44140625" style="45" customWidth="1"/>
    <col min="5" max="5" width="23" style="45" customWidth="1"/>
    <col min="6" max="6" width="21.88671875" style="45" customWidth="1"/>
    <col min="7" max="7" width="21.44140625" style="45" customWidth="1"/>
    <col min="8" max="8" width="15.21875" style="45" customWidth="1"/>
    <col min="9" max="9" width="28.5546875" style="45" customWidth="1"/>
    <col min="10" max="10" width="29.88671875" style="45" customWidth="1"/>
    <col min="11" max="26" width="8.6640625" style="45" customWidth="1"/>
    <col min="27" max="16384" width="12.6640625" style="45"/>
  </cols>
  <sheetData>
    <row r="1" spans="1:10" ht="33.75" customHeight="1" x14ac:dyDescent="0.25">
      <c r="A1" s="51" t="s">
        <v>10</v>
      </c>
      <c r="B1" s="52"/>
      <c r="C1" s="52"/>
      <c r="D1" s="52"/>
      <c r="E1" s="52"/>
      <c r="F1" s="53"/>
      <c r="I1" s="59" t="s">
        <v>11</v>
      </c>
      <c r="J1" s="46"/>
    </row>
    <row r="2" spans="1:10" ht="29.25" customHeight="1" x14ac:dyDescent="0.25">
      <c r="A2" s="54" t="s">
        <v>12</v>
      </c>
      <c r="B2" s="54" t="s">
        <v>13</v>
      </c>
      <c r="C2" s="54" t="s">
        <v>14</v>
      </c>
      <c r="D2" s="54" t="s">
        <v>15</v>
      </c>
      <c r="E2" s="54" t="s">
        <v>16</v>
      </c>
      <c r="F2" s="54" t="s">
        <v>17</v>
      </c>
      <c r="I2" s="72" t="s">
        <v>18</v>
      </c>
    </row>
    <row r="3" spans="1:10" ht="27" customHeight="1" x14ac:dyDescent="0.25">
      <c r="A3" s="71" t="s">
        <v>19</v>
      </c>
      <c r="B3" s="71" t="s">
        <v>20</v>
      </c>
      <c r="C3" s="47">
        <v>42000</v>
      </c>
      <c r="D3" s="48">
        <v>300000</v>
      </c>
      <c r="E3" s="48">
        <v>20000</v>
      </c>
      <c r="F3" s="48">
        <v>140000</v>
      </c>
      <c r="I3" s="60" t="s">
        <v>21</v>
      </c>
    </row>
    <row r="4" spans="1:10" ht="27.75" customHeight="1" x14ac:dyDescent="0.25">
      <c r="I4" s="61" t="s">
        <v>22</v>
      </c>
    </row>
    <row r="5" spans="1:10" ht="32.25" customHeight="1" x14ac:dyDescent="0.25">
      <c r="A5" s="51" t="s">
        <v>23</v>
      </c>
      <c r="B5" s="52"/>
      <c r="C5" s="52"/>
      <c r="D5" s="52"/>
      <c r="E5" s="52"/>
      <c r="F5" s="53"/>
    </row>
    <row r="6" spans="1:10" ht="30" customHeight="1" x14ac:dyDescent="0.25">
      <c r="A6" s="55" t="s">
        <v>24</v>
      </c>
      <c r="B6" s="55" t="s">
        <v>25</v>
      </c>
      <c r="C6" s="55" t="s">
        <v>26</v>
      </c>
      <c r="D6" s="56" t="s">
        <v>27</v>
      </c>
      <c r="E6" s="57" t="s">
        <v>28</v>
      </c>
      <c r="F6" s="57" t="s">
        <v>29</v>
      </c>
    </row>
    <row r="7" spans="1:10" ht="30" customHeight="1" x14ac:dyDescent="0.25">
      <c r="A7" s="47">
        <v>60000</v>
      </c>
      <c r="B7" s="47">
        <v>10000</v>
      </c>
      <c r="C7" s="47">
        <v>20000</v>
      </c>
      <c r="D7" s="49">
        <v>80000</v>
      </c>
      <c r="E7" s="58">
        <f>(A7*Lookups!$D$15)+(B7*Lookups!$D$16)+(C7*Lookups!$D$17)</f>
        <v>3952.34</v>
      </c>
      <c r="F7" s="58">
        <f>(A7*Lookups!$D$22)+(B7*Lookups!$D$23)+(C7*Lookups!$D$24)</f>
        <v>277.115838258</v>
      </c>
    </row>
    <row r="8" spans="1:10" ht="24" customHeight="1" x14ac:dyDescent="0.25"/>
    <row r="9" spans="1:10" ht="33" customHeight="1" x14ac:dyDescent="0.25">
      <c r="A9" s="51" t="s">
        <v>30</v>
      </c>
      <c r="B9" s="52"/>
      <c r="C9" s="52"/>
      <c r="D9" s="52"/>
      <c r="E9" s="52"/>
      <c r="F9" s="53"/>
    </row>
    <row r="10" spans="1:10" ht="27.75" customHeight="1" x14ac:dyDescent="0.25">
      <c r="A10" s="62" t="s">
        <v>24</v>
      </c>
      <c r="B10" s="62" t="s">
        <v>25</v>
      </c>
      <c r="C10" s="62" t="s">
        <v>26</v>
      </c>
      <c r="D10" s="63" t="s">
        <v>31</v>
      </c>
      <c r="E10" s="57" t="s">
        <v>32</v>
      </c>
      <c r="F10" s="57" t="s">
        <v>33</v>
      </c>
    </row>
    <row r="11" spans="1:10" ht="33" customHeight="1" x14ac:dyDescent="0.25">
      <c r="A11" s="50">
        <v>90000</v>
      </c>
      <c r="B11" s="50">
        <v>0</v>
      </c>
      <c r="C11" s="50">
        <v>5000</v>
      </c>
      <c r="D11" s="49">
        <v>60000</v>
      </c>
      <c r="E11" s="58">
        <f>(A11*Lookups!$D$15)+(B11*Lookups!$D$16)+(C11*Lookups!$D$17)</f>
        <v>993.9849999999999</v>
      </c>
      <c r="F11" s="58">
        <f>(A11*Lookups!$D$22)+(B11*Lookups!$D$23)+(C11*Lookups!$D$24)</f>
        <v>79.108507387000003</v>
      </c>
    </row>
    <row r="12" spans="1:10" ht="20.25" customHeight="1" x14ac:dyDescent="0.25"/>
    <row r="13" spans="1:10" ht="34.5" customHeight="1" x14ac:dyDescent="0.25">
      <c r="A13" s="64" t="s">
        <v>34</v>
      </c>
      <c r="B13" s="52"/>
      <c r="C13" s="52"/>
      <c r="D13" s="52"/>
      <c r="E13" s="52"/>
      <c r="F13" s="52"/>
      <c r="G13" s="53"/>
    </row>
    <row r="14" spans="1:10" ht="30" customHeight="1" x14ac:dyDescent="0.25">
      <c r="A14" s="65" t="s">
        <v>35</v>
      </c>
      <c r="B14" s="65" t="s">
        <v>36</v>
      </c>
      <c r="C14" s="65" t="s">
        <v>37</v>
      </c>
      <c r="D14" s="65" t="s">
        <v>38</v>
      </c>
      <c r="E14" s="57" t="s">
        <v>39</v>
      </c>
      <c r="F14" s="57" t="s">
        <v>40</v>
      </c>
      <c r="G14" s="57" t="s">
        <v>41</v>
      </c>
    </row>
    <row r="15" spans="1:10" ht="29.25" customHeight="1" x14ac:dyDescent="0.25">
      <c r="A15" s="66">
        <f t="shared" ref="A15:F15" si="0">A7-A11</f>
        <v>-30000</v>
      </c>
      <c r="B15" s="66">
        <f t="shared" si="0"/>
        <v>10000</v>
      </c>
      <c r="C15" s="66">
        <f t="shared" si="0"/>
        <v>15000</v>
      </c>
      <c r="D15" s="67">
        <f t="shared" si="0"/>
        <v>20000</v>
      </c>
      <c r="E15" s="68">
        <f t="shared" si="0"/>
        <v>2958.3550000000005</v>
      </c>
      <c r="F15" s="69">
        <f t="shared" si="0"/>
        <v>198.00733087099999</v>
      </c>
      <c r="G15" s="70">
        <f>F3/F15/20</f>
        <v>35.352226451456168</v>
      </c>
    </row>
    <row r="16" spans="1:10" ht="12.75" customHeight="1" x14ac:dyDescent="0.25"/>
    <row r="17" s="45" customFormat="1" ht="12.75" customHeight="1" x14ac:dyDescent="0.25"/>
    <row r="18" s="45" customFormat="1" ht="12.75" customHeight="1" x14ac:dyDescent="0.25"/>
    <row r="19" s="45" customFormat="1" ht="12.75" customHeight="1" x14ac:dyDescent="0.25"/>
    <row r="20" s="45" customFormat="1" ht="12.75" customHeight="1" x14ac:dyDescent="0.25"/>
    <row r="21" s="45" customFormat="1" ht="12.75" customHeight="1" x14ac:dyDescent="0.25"/>
    <row r="22" s="45" customFormat="1" ht="12.75" customHeight="1" x14ac:dyDescent="0.25"/>
    <row r="23" s="45" customFormat="1" ht="12.75" customHeight="1" x14ac:dyDescent="0.25"/>
    <row r="24" s="45" customFormat="1" ht="12.75" customHeight="1" x14ac:dyDescent="0.25"/>
    <row r="25" s="45" customFormat="1" ht="12.75" customHeight="1" x14ac:dyDescent="0.25"/>
    <row r="26" s="45" customFormat="1" ht="12.75" customHeight="1" x14ac:dyDescent="0.25"/>
    <row r="27" s="45" customFormat="1" ht="12.75" customHeight="1" x14ac:dyDescent="0.25"/>
    <row r="28" s="45" customFormat="1" ht="12.75" customHeight="1" x14ac:dyDescent="0.25"/>
    <row r="29" s="45" customFormat="1" ht="12.75" customHeight="1" x14ac:dyDescent="0.25"/>
    <row r="30" s="45" customFormat="1" ht="12.75" customHeight="1" x14ac:dyDescent="0.25"/>
    <row r="31" s="45" customFormat="1" ht="12.75" customHeight="1" x14ac:dyDescent="0.25"/>
    <row r="32" s="45" customFormat="1" ht="12.75" customHeight="1" x14ac:dyDescent="0.25"/>
    <row r="33" s="45" customFormat="1" ht="12.75" customHeight="1" x14ac:dyDescent="0.25"/>
    <row r="34" s="45" customFormat="1" ht="12.75" customHeight="1" x14ac:dyDescent="0.25"/>
    <row r="35" s="45" customFormat="1" ht="12.75" customHeight="1" x14ac:dyDescent="0.25"/>
    <row r="36" s="45" customFormat="1" ht="12.75" customHeight="1" x14ac:dyDescent="0.25"/>
    <row r="37" s="45" customFormat="1" ht="12.75" customHeight="1" x14ac:dyDescent="0.25"/>
    <row r="38" s="45" customFormat="1" ht="12.75" customHeight="1" x14ac:dyDescent="0.25"/>
    <row r="39" s="45" customFormat="1" ht="12.75" customHeight="1" x14ac:dyDescent="0.25"/>
    <row r="40" s="45" customFormat="1" ht="12.75" customHeight="1" x14ac:dyDescent="0.25"/>
    <row r="41" s="45" customFormat="1" ht="12.75" customHeight="1" x14ac:dyDescent="0.25"/>
    <row r="42" s="45" customFormat="1" ht="12.75" customHeight="1" x14ac:dyDescent="0.25"/>
    <row r="43" s="45" customFormat="1" ht="12.75" customHeight="1" x14ac:dyDescent="0.25"/>
    <row r="44" s="45" customFormat="1" ht="12.75" customHeight="1" x14ac:dyDescent="0.25"/>
    <row r="45" s="45" customFormat="1" ht="12.75" customHeight="1" x14ac:dyDescent="0.25"/>
    <row r="46" s="45" customFormat="1" ht="12.75" customHeight="1" x14ac:dyDescent="0.25"/>
    <row r="47" s="45" customFormat="1" ht="12.75" customHeight="1" x14ac:dyDescent="0.25"/>
    <row r="48" s="45" customFormat="1" ht="12.75" customHeight="1" x14ac:dyDescent="0.25"/>
    <row r="49" s="45" customFormat="1" ht="12.75" customHeight="1" x14ac:dyDescent="0.25"/>
    <row r="50" s="45" customFormat="1" ht="12.75" customHeight="1" x14ac:dyDescent="0.25"/>
    <row r="51" s="45" customFormat="1" ht="12.75" customHeight="1" x14ac:dyDescent="0.25"/>
    <row r="52" s="45" customFormat="1" ht="12.75" customHeight="1" x14ac:dyDescent="0.25"/>
    <row r="53" s="45" customFormat="1" ht="12.75" customHeight="1" x14ac:dyDescent="0.25"/>
    <row r="54" s="45" customFormat="1" ht="12.75" customHeight="1" x14ac:dyDescent="0.25"/>
    <row r="55" s="45" customFormat="1" ht="12.75" customHeight="1" x14ac:dyDescent="0.25"/>
    <row r="56" s="45" customFormat="1" ht="12.75" customHeight="1" x14ac:dyDescent="0.25"/>
    <row r="57" s="45" customFormat="1" ht="12.75" customHeight="1" x14ac:dyDescent="0.25"/>
    <row r="58" s="45" customFormat="1" ht="12.75" customHeight="1" x14ac:dyDescent="0.25"/>
    <row r="59" s="45" customFormat="1" ht="12.75" customHeight="1" x14ac:dyDescent="0.25"/>
    <row r="60" s="45" customFormat="1" ht="12.75" customHeight="1" x14ac:dyDescent="0.25"/>
    <row r="61" s="45" customFormat="1" ht="12.75" customHeight="1" x14ac:dyDescent="0.25"/>
    <row r="62" s="45" customFormat="1" ht="12.75" customHeight="1" x14ac:dyDescent="0.25"/>
    <row r="63" s="45" customFormat="1" ht="12.75" customHeight="1" x14ac:dyDescent="0.25"/>
    <row r="64" s="45" customFormat="1" ht="12.75" customHeight="1" x14ac:dyDescent="0.25"/>
    <row r="65" s="45" customFormat="1" ht="12.75" customHeight="1" x14ac:dyDescent="0.25"/>
    <row r="66" s="45" customFormat="1" ht="12.75" customHeight="1" x14ac:dyDescent="0.25"/>
    <row r="67" s="45" customFormat="1" ht="12.75" customHeight="1" x14ac:dyDescent="0.25"/>
    <row r="68" s="45" customFormat="1" ht="12.75" customHeight="1" x14ac:dyDescent="0.25"/>
    <row r="69" s="45" customFormat="1" ht="12.75" customHeight="1" x14ac:dyDescent="0.25"/>
    <row r="70" s="45" customFormat="1" ht="12.75" customHeight="1" x14ac:dyDescent="0.25"/>
    <row r="71" s="45" customFormat="1" ht="12.75" customHeight="1" x14ac:dyDescent="0.25"/>
    <row r="72" s="45" customFormat="1" ht="12.75" customHeight="1" x14ac:dyDescent="0.25"/>
    <row r="73" s="45" customFormat="1" ht="12.75" customHeight="1" x14ac:dyDescent="0.25"/>
    <row r="74" s="45" customFormat="1" ht="12.75" customHeight="1" x14ac:dyDescent="0.25"/>
    <row r="75" s="45" customFormat="1" ht="12.75" customHeight="1" x14ac:dyDescent="0.25"/>
    <row r="76" s="45" customFormat="1" ht="12.75" customHeight="1" x14ac:dyDescent="0.25"/>
    <row r="77" s="45" customFormat="1" ht="12.75" customHeight="1" x14ac:dyDescent="0.25"/>
    <row r="78" s="45" customFormat="1" ht="12.75" customHeight="1" x14ac:dyDescent="0.25"/>
    <row r="79" s="45" customFormat="1" ht="12.75" customHeight="1" x14ac:dyDescent="0.25"/>
    <row r="80" s="45" customFormat="1" ht="12.75" customHeight="1" x14ac:dyDescent="0.25"/>
    <row r="81" s="45" customFormat="1" ht="12.75" customHeight="1" x14ac:dyDescent="0.25"/>
    <row r="82" s="45" customFormat="1" ht="12.75" customHeight="1" x14ac:dyDescent="0.25"/>
    <row r="83" s="45" customFormat="1" ht="12.75" customHeight="1" x14ac:dyDescent="0.25"/>
    <row r="84" s="45" customFormat="1" ht="12.75" customHeight="1" x14ac:dyDescent="0.25"/>
    <row r="85" s="45" customFormat="1" ht="12.75" customHeight="1" x14ac:dyDescent="0.25"/>
    <row r="86" s="45" customFormat="1" ht="12.75" customHeight="1" x14ac:dyDescent="0.25"/>
    <row r="87" s="45" customFormat="1" ht="12.75" customHeight="1" x14ac:dyDescent="0.25"/>
    <row r="88" s="45" customFormat="1" ht="12.75" customHeight="1" x14ac:dyDescent="0.25"/>
    <row r="89" s="45" customFormat="1" ht="12.75" customHeight="1" x14ac:dyDescent="0.25"/>
    <row r="90" s="45" customFormat="1" ht="12.75" customHeight="1" x14ac:dyDescent="0.25"/>
    <row r="91" s="45" customFormat="1" ht="12.75" customHeight="1" x14ac:dyDescent="0.25"/>
    <row r="92" s="45" customFormat="1" ht="12.75" customHeight="1" x14ac:dyDescent="0.25"/>
    <row r="93" s="45" customFormat="1" ht="12.75" customHeight="1" x14ac:dyDescent="0.25"/>
    <row r="94" s="45" customFormat="1" ht="12.75" customHeight="1" x14ac:dyDescent="0.25"/>
    <row r="95" s="45" customFormat="1" ht="12.75" customHeight="1" x14ac:dyDescent="0.25"/>
    <row r="96" s="45" customFormat="1" ht="12.75" customHeight="1" x14ac:dyDescent="0.25"/>
    <row r="97" s="45" customFormat="1" ht="12.75" customHeight="1" x14ac:dyDescent="0.25"/>
    <row r="98" s="45" customFormat="1" ht="12.75" customHeight="1" x14ac:dyDescent="0.25"/>
    <row r="99" s="45" customFormat="1" ht="12.75" customHeight="1" x14ac:dyDescent="0.25"/>
    <row r="100" s="45" customFormat="1" ht="12.75" customHeight="1" x14ac:dyDescent="0.25"/>
    <row r="101" s="45" customFormat="1" ht="12.75" customHeight="1" x14ac:dyDescent="0.25"/>
    <row r="102" s="45" customFormat="1" ht="12.75" customHeight="1" x14ac:dyDescent="0.25"/>
    <row r="103" s="45" customFormat="1" ht="12.75" customHeight="1" x14ac:dyDescent="0.25"/>
    <row r="104" s="45" customFormat="1" ht="12.75" customHeight="1" x14ac:dyDescent="0.25"/>
    <row r="105" s="45" customFormat="1" ht="12.75" customHeight="1" x14ac:dyDescent="0.25"/>
    <row r="106" s="45" customFormat="1" ht="12.75" customHeight="1" x14ac:dyDescent="0.25"/>
    <row r="107" s="45" customFormat="1" ht="12.75" customHeight="1" x14ac:dyDescent="0.25"/>
    <row r="108" s="45" customFormat="1" ht="12.75" customHeight="1" x14ac:dyDescent="0.25"/>
    <row r="109" s="45" customFormat="1" ht="12.75" customHeight="1" x14ac:dyDescent="0.25"/>
    <row r="110" s="45" customFormat="1" ht="12.75" customHeight="1" x14ac:dyDescent="0.25"/>
    <row r="111" s="45" customFormat="1" ht="12.75" customHeight="1" x14ac:dyDescent="0.25"/>
    <row r="112" s="45" customFormat="1" ht="12.75" customHeight="1" x14ac:dyDescent="0.25"/>
    <row r="113" s="45" customFormat="1" ht="12.75" customHeight="1" x14ac:dyDescent="0.25"/>
    <row r="114" s="45" customFormat="1" ht="12.75" customHeight="1" x14ac:dyDescent="0.25"/>
    <row r="115" s="45" customFormat="1" ht="12.75" customHeight="1" x14ac:dyDescent="0.25"/>
    <row r="116" s="45" customFormat="1" ht="12.75" customHeight="1" x14ac:dyDescent="0.25"/>
    <row r="117" s="45" customFormat="1" ht="12.75" customHeight="1" x14ac:dyDescent="0.25"/>
    <row r="118" s="45" customFormat="1" ht="12.75" customHeight="1" x14ac:dyDescent="0.25"/>
    <row r="119" s="45" customFormat="1" ht="12.75" customHeight="1" x14ac:dyDescent="0.25"/>
    <row r="120" s="45" customFormat="1" ht="12.75" customHeight="1" x14ac:dyDescent="0.25"/>
    <row r="121" s="45" customFormat="1" ht="12.75" customHeight="1" x14ac:dyDescent="0.25"/>
    <row r="122" s="45" customFormat="1" ht="12.75" customHeight="1" x14ac:dyDescent="0.25"/>
    <row r="123" s="45" customFormat="1" ht="12.75" customHeight="1" x14ac:dyDescent="0.25"/>
    <row r="124" s="45" customFormat="1" ht="12.75" customHeight="1" x14ac:dyDescent="0.25"/>
    <row r="125" s="45" customFormat="1" ht="12.75" customHeight="1" x14ac:dyDescent="0.25"/>
    <row r="126" s="45" customFormat="1" ht="12.75" customHeight="1" x14ac:dyDescent="0.25"/>
    <row r="127" s="45" customFormat="1" ht="12.75" customHeight="1" x14ac:dyDescent="0.25"/>
    <row r="128" s="45" customFormat="1" ht="12.75" customHeight="1" x14ac:dyDescent="0.25"/>
    <row r="129" s="45" customFormat="1" ht="12.75" customHeight="1" x14ac:dyDescent="0.25"/>
    <row r="130" s="45" customFormat="1" ht="12.75" customHeight="1" x14ac:dyDescent="0.25"/>
    <row r="131" s="45" customFormat="1" ht="12.75" customHeight="1" x14ac:dyDescent="0.25"/>
    <row r="132" s="45" customFormat="1" ht="12.75" customHeight="1" x14ac:dyDescent="0.25"/>
    <row r="133" s="45" customFormat="1" ht="12.75" customHeight="1" x14ac:dyDescent="0.25"/>
    <row r="134" s="45" customFormat="1" ht="12.75" customHeight="1" x14ac:dyDescent="0.25"/>
    <row r="135" s="45" customFormat="1" ht="12.75" customHeight="1" x14ac:dyDescent="0.25"/>
    <row r="136" s="45" customFormat="1" ht="12.75" customHeight="1" x14ac:dyDescent="0.25"/>
    <row r="137" s="45" customFormat="1" ht="12.75" customHeight="1" x14ac:dyDescent="0.25"/>
    <row r="138" s="45" customFormat="1" ht="12.75" customHeight="1" x14ac:dyDescent="0.25"/>
    <row r="139" s="45" customFormat="1" ht="12.75" customHeight="1" x14ac:dyDescent="0.25"/>
    <row r="140" s="45" customFormat="1" ht="12.75" customHeight="1" x14ac:dyDescent="0.25"/>
    <row r="141" s="45" customFormat="1" ht="12.75" customHeight="1" x14ac:dyDescent="0.25"/>
    <row r="142" s="45" customFormat="1" ht="12.75" customHeight="1" x14ac:dyDescent="0.25"/>
    <row r="143" s="45" customFormat="1" ht="12.75" customHeight="1" x14ac:dyDescent="0.25"/>
    <row r="144" s="45" customFormat="1" ht="12.75" customHeight="1" x14ac:dyDescent="0.25"/>
    <row r="145" s="45" customFormat="1" ht="12.75" customHeight="1" x14ac:dyDescent="0.25"/>
    <row r="146" s="45" customFormat="1" ht="12.75" customHeight="1" x14ac:dyDescent="0.25"/>
    <row r="147" s="45" customFormat="1" ht="12.75" customHeight="1" x14ac:dyDescent="0.25"/>
    <row r="148" s="45" customFormat="1" ht="12.75" customHeight="1" x14ac:dyDescent="0.25"/>
    <row r="149" s="45" customFormat="1" ht="12.75" customHeight="1" x14ac:dyDescent="0.25"/>
    <row r="150" s="45" customFormat="1" ht="12.75" customHeight="1" x14ac:dyDescent="0.25"/>
    <row r="151" s="45" customFormat="1" ht="12.75" customHeight="1" x14ac:dyDescent="0.25"/>
    <row r="152" s="45" customFormat="1" ht="12.75" customHeight="1" x14ac:dyDescent="0.25"/>
    <row r="153" s="45" customFormat="1" ht="12.75" customHeight="1" x14ac:dyDescent="0.25"/>
    <row r="154" s="45" customFormat="1" ht="12.75" customHeight="1" x14ac:dyDescent="0.25"/>
    <row r="155" s="45" customFormat="1" ht="12.75" customHeight="1" x14ac:dyDescent="0.25"/>
    <row r="156" s="45" customFormat="1" ht="12.75" customHeight="1" x14ac:dyDescent="0.25"/>
    <row r="157" s="45" customFormat="1" ht="12.75" customHeight="1" x14ac:dyDescent="0.25"/>
    <row r="158" s="45" customFormat="1" ht="12.75" customHeight="1" x14ac:dyDescent="0.25"/>
    <row r="159" s="45" customFormat="1" ht="12.75" customHeight="1" x14ac:dyDescent="0.25"/>
    <row r="160" s="45" customFormat="1" ht="12.75" customHeight="1" x14ac:dyDescent="0.25"/>
    <row r="161" s="45" customFormat="1" ht="12.75" customHeight="1" x14ac:dyDescent="0.25"/>
    <row r="162" s="45" customFormat="1" ht="12.75" customHeight="1" x14ac:dyDescent="0.25"/>
    <row r="163" s="45" customFormat="1" ht="12.75" customHeight="1" x14ac:dyDescent="0.25"/>
    <row r="164" s="45" customFormat="1" ht="12.75" customHeight="1" x14ac:dyDescent="0.25"/>
    <row r="165" s="45" customFormat="1" ht="12.75" customHeight="1" x14ac:dyDescent="0.25"/>
    <row r="166" s="45" customFormat="1" ht="12.75" customHeight="1" x14ac:dyDescent="0.25"/>
    <row r="167" s="45" customFormat="1" ht="12.75" customHeight="1" x14ac:dyDescent="0.25"/>
    <row r="168" s="45" customFormat="1" ht="12.75" customHeight="1" x14ac:dyDescent="0.25"/>
    <row r="169" s="45" customFormat="1" ht="12.75" customHeight="1" x14ac:dyDescent="0.25"/>
    <row r="170" s="45" customFormat="1" ht="12.75" customHeight="1" x14ac:dyDescent="0.25"/>
    <row r="171" s="45" customFormat="1" ht="12.75" customHeight="1" x14ac:dyDescent="0.25"/>
    <row r="172" s="45" customFormat="1" ht="12.75" customHeight="1" x14ac:dyDescent="0.25"/>
    <row r="173" s="45" customFormat="1" ht="12.75" customHeight="1" x14ac:dyDescent="0.25"/>
    <row r="174" s="45" customFormat="1" ht="12.75" customHeight="1" x14ac:dyDescent="0.25"/>
    <row r="175" s="45" customFormat="1" ht="12.75" customHeight="1" x14ac:dyDescent="0.25"/>
    <row r="176" s="45" customFormat="1" ht="12.75" customHeight="1" x14ac:dyDescent="0.25"/>
    <row r="177" s="45" customFormat="1" ht="12.75" customHeight="1" x14ac:dyDescent="0.25"/>
    <row r="178" s="45" customFormat="1" ht="12.75" customHeight="1" x14ac:dyDescent="0.25"/>
    <row r="179" s="45" customFormat="1" ht="12.75" customHeight="1" x14ac:dyDescent="0.25"/>
    <row r="180" s="45" customFormat="1" ht="12.75" customHeight="1" x14ac:dyDescent="0.25"/>
    <row r="181" s="45" customFormat="1" ht="12.75" customHeight="1" x14ac:dyDescent="0.25"/>
    <row r="182" s="45" customFormat="1" ht="12.75" customHeight="1" x14ac:dyDescent="0.25"/>
    <row r="183" s="45" customFormat="1" ht="12.75" customHeight="1" x14ac:dyDescent="0.25"/>
    <row r="184" s="45" customFormat="1" ht="12.75" customHeight="1" x14ac:dyDescent="0.25"/>
    <row r="185" s="45" customFormat="1" ht="12.75" customHeight="1" x14ac:dyDescent="0.25"/>
    <row r="186" s="45" customFormat="1" ht="12.75" customHeight="1" x14ac:dyDescent="0.25"/>
    <row r="187" s="45" customFormat="1" ht="12.75" customHeight="1" x14ac:dyDescent="0.25"/>
    <row r="188" s="45" customFormat="1" ht="12.75" customHeight="1" x14ac:dyDescent="0.25"/>
    <row r="189" s="45" customFormat="1" ht="12.75" customHeight="1" x14ac:dyDescent="0.25"/>
    <row r="190" s="45" customFormat="1" ht="12.75" customHeight="1" x14ac:dyDescent="0.25"/>
    <row r="191" s="45" customFormat="1" ht="12.75" customHeight="1" x14ac:dyDescent="0.25"/>
    <row r="192" s="45" customFormat="1" ht="12.75" customHeight="1" x14ac:dyDescent="0.25"/>
    <row r="193" s="45" customFormat="1" ht="12.75" customHeight="1" x14ac:dyDescent="0.25"/>
    <row r="194" s="45" customFormat="1" ht="12.75" customHeight="1" x14ac:dyDescent="0.25"/>
    <row r="195" s="45" customFormat="1" ht="12.75" customHeight="1" x14ac:dyDescent="0.25"/>
    <row r="196" s="45" customFormat="1" ht="12.75" customHeight="1" x14ac:dyDescent="0.25"/>
    <row r="197" s="45" customFormat="1" ht="12.75" customHeight="1" x14ac:dyDescent="0.25"/>
    <row r="198" s="45" customFormat="1" ht="12.75" customHeight="1" x14ac:dyDescent="0.25"/>
    <row r="199" s="45" customFormat="1" ht="12.75" customHeight="1" x14ac:dyDescent="0.25"/>
    <row r="200" s="45" customFormat="1" ht="12.75" customHeight="1" x14ac:dyDescent="0.25"/>
    <row r="201" s="45" customFormat="1" ht="12.75" customHeight="1" x14ac:dyDescent="0.25"/>
    <row r="202" s="45" customFormat="1" ht="12.75" customHeight="1" x14ac:dyDescent="0.25"/>
    <row r="203" s="45" customFormat="1" ht="12.75" customHeight="1" x14ac:dyDescent="0.25"/>
    <row r="204" s="45" customFormat="1" ht="12.75" customHeight="1" x14ac:dyDescent="0.25"/>
    <row r="205" s="45" customFormat="1" ht="12.75" customHeight="1" x14ac:dyDescent="0.25"/>
    <row r="206" s="45" customFormat="1" ht="12.75" customHeight="1" x14ac:dyDescent="0.25"/>
    <row r="207" s="45" customFormat="1" ht="12.75" customHeight="1" x14ac:dyDescent="0.25"/>
    <row r="208" s="45" customFormat="1" ht="12.75" customHeight="1" x14ac:dyDescent="0.25"/>
    <row r="209" s="45" customFormat="1" ht="12.75" customHeight="1" x14ac:dyDescent="0.25"/>
    <row r="210" s="45" customFormat="1" ht="12.75" customHeight="1" x14ac:dyDescent="0.25"/>
    <row r="211" s="45" customFormat="1" ht="12.75" customHeight="1" x14ac:dyDescent="0.25"/>
    <row r="212" s="45" customFormat="1" ht="12.75" customHeight="1" x14ac:dyDescent="0.25"/>
    <row r="213" s="45" customFormat="1" ht="12.75" customHeight="1" x14ac:dyDescent="0.25"/>
    <row r="214" s="45" customFormat="1" ht="12.75" customHeight="1" x14ac:dyDescent="0.25"/>
    <row r="215" s="45" customFormat="1" ht="12.75" customHeight="1" x14ac:dyDescent="0.25"/>
    <row r="216" s="45" customFormat="1" ht="12.75" customHeight="1" x14ac:dyDescent="0.25"/>
    <row r="217" s="45" customFormat="1" ht="12.75" customHeight="1" x14ac:dyDescent="0.25"/>
    <row r="218" s="45" customFormat="1" ht="12.75" customHeight="1" x14ac:dyDescent="0.25"/>
    <row r="219" s="45" customFormat="1" ht="12.75" customHeight="1" x14ac:dyDescent="0.25"/>
    <row r="220" s="45" customFormat="1" ht="12.75" customHeight="1" x14ac:dyDescent="0.25"/>
    <row r="221" s="45" customFormat="1" ht="12.75" customHeight="1" x14ac:dyDescent="0.25"/>
    <row r="222" s="45" customFormat="1" ht="12.75" customHeight="1" x14ac:dyDescent="0.25"/>
    <row r="223" s="45" customFormat="1" ht="12.75" customHeight="1" x14ac:dyDescent="0.25"/>
    <row r="224" s="45" customFormat="1" ht="12.75" customHeight="1" x14ac:dyDescent="0.25"/>
    <row r="225" s="45" customFormat="1" ht="12.75" customHeight="1" x14ac:dyDescent="0.25"/>
    <row r="226" s="45" customFormat="1" ht="12.75" customHeight="1" x14ac:dyDescent="0.25"/>
    <row r="227" s="45" customFormat="1" ht="12.75" customHeight="1" x14ac:dyDescent="0.25"/>
    <row r="228" s="45" customFormat="1" ht="12.75" customHeight="1" x14ac:dyDescent="0.25"/>
    <row r="229" s="45" customFormat="1" ht="12.75" customHeight="1" x14ac:dyDescent="0.25"/>
    <row r="230" s="45" customFormat="1" ht="12.75" customHeight="1" x14ac:dyDescent="0.25"/>
    <row r="231" s="45" customFormat="1" ht="12.75" customHeight="1" x14ac:dyDescent="0.25"/>
    <row r="232" s="45" customFormat="1" ht="12.75" customHeight="1" x14ac:dyDescent="0.25"/>
    <row r="233" s="45" customFormat="1" ht="12.75" customHeight="1" x14ac:dyDescent="0.25"/>
    <row r="234" s="45" customFormat="1" ht="12.75" customHeight="1" x14ac:dyDescent="0.25"/>
    <row r="235" s="45" customFormat="1" ht="12.75" customHeight="1" x14ac:dyDescent="0.25"/>
    <row r="236" s="45" customFormat="1" ht="12.75" customHeight="1" x14ac:dyDescent="0.25"/>
    <row r="237" s="45" customFormat="1" ht="12.75" customHeight="1" x14ac:dyDescent="0.25"/>
    <row r="238" s="45" customFormat="1" ht="12.75" customHeight="1" x14ac:dyDescent="0.25"/>
    <row r="239" s="45" customFormat="1" ht="12.75" customHeight="1" x14ac:dyDescent="0.25"/>
    <row r="240" s="45" customFormat="1" ht="12.75" customHeight="1" x14ac:dyDescent="0.25"/>
    <row r="241" s="45" customFormat="1" ht="12.75" customHeight="1" x14ac:dyDescent="0.25"/>
    <row r="242" s="45" customFormat="1" ht="12.75" customHeight="1" x14ac:dyDescent="0.25"/>
    <row r="243" s="45" customFormat="1" ht="12.75" customHeight="1" x14ac:dyDescent="0.25"/>
    <row r="244" s="45" customFormat="1" ht="12.75" customHeight="1" x14ac:dyDescent="0.25"/>
    <row r="245" s="45" customFormat="1" ht="12.75" customHeight="1" x14ac:dyDescent="0.25"/>
    <row r="246" s="45" customFormat="1" ht="12.75" customHeight="1" x14ac:dyDescent="0.25"/>
    <row r="247" s="45" customFormat="1" ht="12.75" customHeight="1" x14ac:dyDescent="0.25"/>
    <row r="248" s="45" customFormat="1" ht="12.75" customHeight="1" x14ac:dyDescent="0.25"/>
    <row r="249" s="45" customFormat="1" ht="12.75" customHeight="1" x14ac:dyDescent="0.25"/>
    <row r="250" s="45" customFormat="1" ht="12.75" customHeight="1" x14ac:dyDescent="0.25"/>
    <row r="251" s="45" customFormat="1" ht="12.75" customHeight="1" x14ac:dyDescent="0.25"/>
    <row r="252" s="45" customFormat="1" ht="12.75" customHeight="1" x14ac:dyDescent="0.25"/>
    <row r="253" s="45" customFormat="1" ht="12.75" customHeight="1" x14ac:dyDescent="0.25"/>
    <row r="254" s="45" customFormat="1" ht="12.75" customHeight="1" x14ac:dyDescent="0.25"/>
    <row r="255" s="45" customFormat="1" ht="12.75" customHeight="1" x14ac:dyDescent="0.25"/>
    <row r="256" s="45" customFormat="1" ht="12.75" customHeight="1" x14ac:dyDescent="0.25"/>
    <row r="257" s="45" customFormat="1" ht="12.75" customHeight="1" x14ac:dyDescent="0.25"/>
    <row r="258" s="45" customFormat="1" ht="12.75" customHeight="1" x14ac:dyDescent="0.25"/>
    <row r="259" s="45" customFormat="1" ht="12.75" customHeight="1" x14ac:dyDescent="0.25"/>
    <row r="260" s="45" customFormat="1" ht="12.75" customHeight="1" x14ac:dyDescent="0.25"/>
    <row r="261" s="45" customFormat="1" ht="12.75" customHeight="1" x14ac:dyDescent="0.25"/>
    <row r="262" s="45" customFormat="1" ht="12.75" customHeight="1" x14ac:dyDescent="0.25"/>
    <row r="263" s="45" customFormat="1" ht="12.75" customHeight="1" x14ac:dyDescent="0.25"/>
    <row r="264" s="45" customFormat="1" ht="12.75" customHeight="1" x14ac:dyDescent="0.25"/>
    <row r="265" s="45" customFormat="1" ht="12.75" customHeight="1" x14ac:dyDescent="0.25"/>
    <row r="266" s="45" customFormat="1" ht="12.75" customHeight="1" x14ac:dyDescent="0.25"/>
    <row r="267" s="45" customFormat="1" ht="12.75" customHeight="1" x14ac:dyDescent="0.25"/>
    <row r="268" s="45" customFormat="1" ht="12.75" customHeight="1" x14ac:dyDescent="0.25"/>
    <row r="269" s="45" customFormat="1" ht="12.75" customHeight="1" x14ac:dyDescent="0.25"/>
    <row r="270" s="45" customFormat="1" ht="12.75" customHeight="1" x14ac:dyDescent="0.25"/>
    <row r="271" s="45" customFormat="1" ht="12.75" customHeight="1" x14ac:dyDescent="0.25"/>
    <row r="272" s="45" customFormat="1" ht="12.75" customHeight="1" x14ac:dyDescent="0.25"/>
    <row r="273" s="45" customFormat="1" ht="12.75" customHeight="1" x14ac:dyDescent="0.25"/>
    <row r="274" s="45" customFormat="1" ht="12.75" customHeight="1" x14ac:dyDescent="0.25"/>
    <row r="275" s="45" customFormat="1" ht="12.75" customHeight="1" x14ac:dyDescent="0.25"/>
    <row r="276" s="45" customFormat="1" ht="12.75" customHeight="1" x14ac:dyDescent="0.25"/>
    <row r="277" s="45" customFormat="1" ht="12.75" customHeight="1" x14ac:dyDescent="0.25"/>
    <row r="278" s="45" customFormat="1" ht="12.75" customHeight="1" x14ac:dyDescent="0.25"/>
    <row r="279" s="45" customFormat="1" ht="12.75" customHeight="1" x14ac:dyDescent="0.25"/>
    <row r="280" s="45" customFormat="1" ht="12.75" customHeight="1" x14ac:dyDescent="0.25"/>
    <row r="281" s="45" customFormat="1" ht="12.75" customHeight="1" x14ac:dyDescent="0.25"/>
    <row r="282" s="45" customFormat="1" ht="12.75" customHeight="1" x14ac:dyDescent="0.25"/>
    <row r="283" s="45" customFormat="1" ht="12.75" customHeight="1" x14ac:dyDescent="0.25"/>
    <row r="284" s="45" customFormat="1" ht="12.75" customHeight="1" x14ac:dyDescent="0.25"/>
    <row r="285" s="45" customFormat="1" ht="12.75" customHeight="1" x14ac:dyDescent="0.25"/>
    <row r="286" s="45" customFormat="1" ht="12.75" customHeight="1" x14ac:dyDescent="0.25"/>
    <row r="287" s="45" customFormat="1" ht="12.75" customHeight="1" x14ac:dyDescent="0.25"/>
    <row r="288" s="45" customFormat="1" ht="12.75" customHeight="1" x14ac:dyDescent="0.25"/>
    <row r="289" s="45" customFormat="1" ht="12.75" customHeight="1" x14ac:dyDescent="0.25"/>
    <row r="290" s="45" customFormat="1" ht="12.75" customHeight="1" x14ac:dyDescent="0.25"/>
    <row r="291" s="45" customFormat="1" ht="12.75" customHeight="1" x14ac:dyDescent="0.25"/>
    <row r="292" s="45" customFormat="1" ht="12.75" customHeight="1" x14ac:dyDescent="0.25"/>
    <row r="293" s="45" customFormat="1" ht="12.75" customHeight="1" x14ac:dyDescent="0.25"/>
    <row r="294" s="45" customFormat="1" ht="12.75" customHeight="1" x14ac:dyDescent="0.25"/>
    <row r="295" s="45" customFormat="1" ht="12.75" customHeight="1" x14ac:dyDescent="0.25"/>
    <row r="296" s="45" customFormat="1" ht="12.75" customHeight="1" x14ac:dyDescent="0.25"/>
    <row r="297" s="45" customFormat="1" ht="12.75" customHeight="1" x14ac:dyDescent="0.25"/>
    <row r="298" s="45" customFormat="1" ht="12.75" customHeight="1" x14ac:dyDescent="0.25"/>
    <row r="299" s="45" customFormat="1" ht="12.75" customHeight="1" x14ac:dyDescent="0.25"/>
    <row r="300" s="45" customFormat="1" ht="12.75" customHeight="1" x14ac:dyDescent="0.25"/>
    <row r="301" s="45" customFormat="1" ht="12.75" customHeight="1" x14ac:dyDescent="0.25"/>
    <row r="302" s="45" customFormat="1" ht="12.75" customHeight="1" x14ac:dyDescent="0.25"/>
    <row r="303" s="45" customFormat="1" ht="12.75" customHeight="1" x14ac:dyDescent="0.25"/>
    <row r="304" s="45" customFormat="1" ht="12.75" customHeight="1" x14ac:dyDescent="0.25"/>
    <row r="305" s="45" customFormat="1" ht="12.75" customHeight="1" x14ac:dyDescent="0.25"/>
    <row r="306" s="45" customFormat="1" ht="12.75" customHeight="1" x14ac:dyDescent="0.25"/>
    <row r="307" s="45" customFormat="1" ht="12.75" customHeight="1" x14ac:dyDescent="0.25"/>
    <row r="308" s="45" customFormat="1" ht="12.75" customHeight="1" x14ac:dyDescent="0.25"/>
    <row r="309" s="45" customFormat="1" ht="12.75" customHeight="1" x14ac:dyDescent="0.25"/>
    <row r="310" s="45" customFormat="1" ht="12.75" customHeight="1" x14ac:dyDescent="0.25"/>
    <row r="311" s="45" customFormat="1" ht="12.75" customHeight="1" x14ac:dyDescent="0.25"/>
    <row r="312" s="45" customFormat="1" ht="12.75" customHeight="1" x14ac:dyDescent="0.25"/>
    <row r="313" s="45" customFormat="1" ht="12.75" customHeight="1" x14ac:dyDescent="0.25"/>
    <row r="314" s="45" customFormat="1" ht="12.75" customHeight="1" x14ac:dyDescent="0.25"/>
    <row r="315" s="45" customFormat="1" ht="12.75" customHeight="1" x14ac:dyDescent="0.25"/>
    <row r="316" s="45" customFormat="1" ht="12.75" customHeight="1" x14ac:dyDescent="0.25"/>
    <row r="317" s="45" customFormat="1" ht="12.75" customHeight="1" x14ac:dyDescent="0.25"/>
    <row r="318" s="45" customFormat="1" ht="12.75" customHeight="1" x14ac:dyDescent="0.25"/>
    <row r="319" s="45" customFormat="1" ht="12.75" customHeight="1" x14ac:dyDescent="0.25"/>
    <row r="320" s="45" customFormat="1" ht="12.75" customHeight="1" x14ac:dyDescent="0.25"/>
    <row r="321" s="45" customFormat="1" ht="12.75" customHeight="1" x14ac:dyDescent="0.25"/>
    <row r="322" s="45" customFormat="1" ht="12.75" customHeight="1" x14ac:dyDescent="0.25"/>
    <row r="323" s="45" customFormat="1" ht="12.75" customHeight="1" x14ac:dyDescent="0.25"/>
    <row r="324" s="45" customFormat="1" ht="12.75" customHeight="1" x14ac:dyDescent="0.25"/>
    <row r="325" s="45" customFormat="1" ht="12.75" customHeight="1" x14ac:dyDescent="0.25"/>
    <row r="326" s="45" customFormat="1" ht="12.75" customHeight="1" x14ac:dyDescent="0.25"/>
    <row r="327" s="45" customFormat="1" ht="12.75" customHeight="1" x14ac:dyDescent="0.25"/>
    <row r="328" s="45" customFormat="1" ht="12.75" customHeight="1" x14ac:dyDescent="0.25"/>
    <row r="329" s="45" customFormat="1" ht="12.75" customHeight="1" x14ac:dyDescent="0.25"/>
    <row r="330" s="45" customFormat="1" ht="12.75" customHeight="1" x14ac:dyDescent="0.25"/>
    <row r="331" s="45" customFormat="1" ht="12.75" customHeight="1" x14ac:dyDescent="0.25"/>
    <row r="332" s="45" customFormat="1" ht="12.75" customHeight="1" x14ac:dyDescent="0.25"/>
    <row r="333" s="45" customFormat="1" ht="12.75" customHeight="1" x14ac:dyDescent="0.25"/>
    <row r="334" s="45" customFormat="1" ht="12.75" customHeight="1" x14ac:dyDescent="0.25"/>
    <row r="335" s="45" customFormat="1" ht="12.75" customHeight="1" x14ac:dyDescent="0.25"/>
    <row r="336" s="45" customFormat="1" ht="12.75" customHeight="1" x14ac:dyDescent="0.25"/>
    <row r="337" s="45" customFormat="1" ht="12.75" customHeight="1" x14ac:dyDescent="0.25"/>
    <row r="338" s="45" customFormat="1" ht="12.75" customHeight="1" x14ac:dyDescent="0.25"/>
    <row r="339" s="45" customFormat="1" ht="12.75" customHeight="1" x14ac:dyDescent="0.25"/>
    <row r="340" s="45" customFormat="1" ht="12.75" customHeight="1" x14ac:dyDescent="0.25"/>
    <row r="341" s="45" customFormat="1" ht="12.75" customHeight="1" x14ac:dyDescent="0.25"/>
    <row r="342" s="45" customFormat="1" ht="12.75" customHeight="1" x14ac:dyDescent="0.25"/>
    <row r="343" s="45" customFormat="1" ht="12.75" customHeight="1" x14ac:dyDescent="0.25"/>
    <row r="344" s="45" customFormat="1" ht="12.75" customHeight="1" x14ac:dyDescent="0.25"/>
    <row r="345" s="45" customFormat="1" ht="12.75" customHeight="1" x14ac:dyDescent="0.25"/>
    <row r="346" s="45" customFormat="1" ht="12.75" customHeight="1" x14ac:dyDescent="0.25"/>
    <row r="347" s="45" customFormat="1" ht="12.75" customHeight="1" x14ac:dyDescent="0.25"/>
    <row r="348" s="45" customFormat="1" ht="12.75" customHeight="1" x14ac:dyDescent="0.25"/>
    <row r="349" s="45" customFormat="1" ht="12.75" customHeight="1" x14ac:dyDescent="0.25"/>
    <row r="350" s="45" customFormat="1" ht="12.75" customHeight="1" x14ac:dyDescent="0.25"/>
    <row r="351" s="45" customFormat="1" ht="12.75" customHeight="1" x14ac:dyDescent="0.25"/>
    <row r="352" s="45" customFormat="1" ht="12.75" customHeight="1" x14ac:dyDescent="0.25"/>
    <row r="353" s="45" customFormat="1" ht="12.75" customHeight="1" x14ac:dyDescent="0.25"/>
    <row r="354" s="45" customFormat="1" ht="12.75" customHeight="1" x14ac:dyDescent="0.25"/>
    <row r="355" s="45" customFormat="1" ht="12.75" customHeight="1" x14ac:dyDescent="0.25"/>
    <row r="356" s="45" customFormat="1" ht="12.75" customHeight="1" x14ac:dyDescent="0.25"/>
    <row r="357" s="45" customFormat="1" ht="12.75" customHeight="1" x14ac:dyDescent="0.25"/>
    <row r="358" s="45" customFormat="1" ht="12.75" customHeight="1" x14ac:dyDescent="0.25"/>
    <row r="359" s="45" customFormat="1" ht="12.75" customHeight="1" x14ac:dyDescent="0.25"/>
    <row r="360" s="45" customFormat="1" ht="12.75" customHeight="1" x14ac:dyDescent="0.25"/>
    <row r="361" s="45" customFormat="1" ht="12.75" customHeight="1" x14ac:dyDescent="0.25"/>
    <row r="362" s="45" customFormat="1" ht="12.75" customHeight="1" x14ac:dyDescent="0.25"/>
    <row r="363" s="45" customFormat="1" ht="12.75" customHeight="1" x14ac:dyDescent="0.25"/>
    <row r="364" s="45" customFormat="1" ht="12.75" customHeight="1" x14ac:dyDescent="0.25"/>
    <row r="365" s="45" customFormat="1" ht="12.75" customHeight="1" x14ac:dyDescent="0.25"/>
    <row r="366" s="45" customFormat="1" ht="12.75" customHeight="1" x14ac:dyDescent="0.25"/>
    <row r="367" s="45" customFormat="1" ht="12.75" customHeight="1" x14ac:dyDescent="0.25"/>
    <row r="368" s="45" customFormat="1" ht="12.75" customHeight="1" x14ac:dyDescent="0.25"/>
    <row r="369" s="45" customFormat="1" ht="12.75" customHeight="1" x14ac:dyDescent="0.25"/>
    <row r="370" s="45" customFormat="1" ht="12.75" customHeight="1" x14ac:dyDescent="0.25"/>
    <row r="371" s="45" customFormat="1" ht="12.75" customHeight="1" x14ac:dyDescent="0.25"/>
    <row r="372" s="45" customFormat="1" ht="12.75" customHeight="1" x14ac:dyDescent="0.25"/>
    <row r="373" s="45" customFormat="1" ht="12.75" customHeight="1" x14ac:dyDescent="0.25"/>
    <row r="374" s="45" customFormat="1" ht="12.75" customHeight="1" x14ac:dyDescent="0.25"/>
    <row r="375" s="45" customFormat="1" ht="12.75" customHeight="1" x14ac:dyDescent="0.25"/>
    <row r="376" s="45" customFormat="1" ht="12.75" customHeight="1" x14ac:dyDescent="0.25"/>
    <row r="377" s="45" customFormat="1" ht="12.75" customHeight="1" x14ac:dyDescent="0.25"/>
    <row r="378" s="45" customFormat="1" ht="12.75" customHeight="1" x14ac:dyDescent="0.25"/>
    <row r="379" s="45" customFormat="1" ht="12.75" customHeight="1" x14ac:dyDescent="0.25"/>
    <row r="380" s="45" customFormat="1" ht="12.75" customHeight="1" x14ac:dyDescent="0.25"/>
    <row r="381" s="45" customFormat="1" ht="12.75" customHeight="1" x14ac:dyDescent="0.25"/>
    <row r="382" s="45" customFormat="1" ht="12.75" customHeight="1" x14ac:dyDescent="0.25"/>
    <row r="383" s="45" customFormat="1" ht="12.75" customHeight="1" x14ac:dyDescent="0.25"/>
    <row r="384" s="45" customFormat="1" ht="12.75" customHeight="1" x14ac:dyDescent="0.25"/>
    <row r="385" s="45" customFormat="1" ht="12.75" customHeight="1" x14ac:dyDescent="0.25"/>
    <row r="386" s="45" customFormat="1" ht="12.75" customHeight="1" x14ac:dyDescent="0.25"/>
    <row r="387" s="45" customFormat="1" ht="12.75" customHeight="1" x14ac:dyDescent="0.25"/>
    <row r="388" s="45" customFormat="1" ht="12.75" customHeight="1" x14ac:dyDescent="0.25"/>
    <row r="389" s="45" customFormat="1" ht="12.75" customHeight="1" x14ac:dyDescent="0.25"/>
    <row r="390" s="45" customFormat="1" ht="12.75" customHeight="1" x14ac:dyDescent="0.25"/>
    <row r="391" s="45" customFormat="1" ht="12.75" customHeight="1" x14ac:dyDescent="0.25"/>
    <row r="392" s="45" customFormat="1" ht="12.75" customHeight="1" x14ac:dyDescent="0.25"/>
    <row r="393" s="45" customFormat="1" ht="12.75" customHeight="1" x14ac:dyDescent="0.25"/>
    <row r="394" s="45" customFormat="1" ht="12.75" customHeight="1" x14ac:dyDescent="0.25"/>
    <row r="395" s="45" customFormat="1" ht="12.75" customHeight="1" x14ac:dyDescent="0.25"/>
    <row r="396" s="45" customFormat="1" ht="12.75" customHeight="1" x14ac:dyDescent="0.25"/>
    <row r="397" s="45" customFormat="1" ht="12.75" customHeight="1" x14ac:dyDescent="0.25"/>
    <row r="398" s="45" customFormat="1" ht="12.75" customHeight="1" x14ac:dyDescent="0.25"/>
    <row r="399" s="45" customFormat="1" ht="12.75" customHeight="1" x14ac:dyDescent="0.25"/>
    <row r="400" s="45" customFormat="1" ht="12.75" customHeight="1" x14ac:dyDescent="0.25"/>
    <row r="401" s="45" customFormat="1" ht="12.75" customHeight="1" x14ac:dyDescent="0.25"/>
    <row r="402" s="45" customFormat="1" ht="12.75" customHeight="1" x14ac:dyDescent="0.25"/>
    <row r="403" s="45" customFormat="1" ht="12.75" customHeight="1" x14ac:dyDescent="0.25"/>
    <row r="404" s="45" customFormat="1" ht="12.75" customHeight="1" x14ac:dyDescent="0.25"/>
    <row r="405" s="45" customFormat="1" ht="12.75" customHeight="1" x14ac:dyDescent="0.25"/>
    <row r="406" s="45" customFormat="1" ht="12.75" customHeight="1" x14ac:dyDescent="0.25"/>
    <row r="407" s="45" customFormat="1" ht="12.75" customHeight="1" x14ac:dyDescent="0.25"/>
    <row r="408" s="45" customFormat="1" ht="12.75" customHeight="1" x14ac:dyDescent="0.25"/>
    <row r="409" s="45" customFormat="1" ht="12.75" customHeight="1" x14ac:dyDescent="0.25"/>
    <row r="410" s="45" customFormat="1" ht="12.75" customHeight="1" x14ac:dyDescent="0.25"/>
    <row r="411" s="45" customFormat="1" ht="12.75" customHeight="1" x14ac:dyDescent="0.25"/>
    <row r="412" s="45" customFormat="1" ht="12.75" customHeight="1" x14ac:dyDescent="0.25"/>
    <row r="413" s="45" customFormat="1" ht="12.75" customHeight="1" x14ac:dyDescent="0.25"/>
    <row r="414" s="45" customFormat="1" ht="12.75" customHeight="1" x14ac:dyDescent="0.25"/>
    <row r="415" s="45" customFormat="1" ht="12.75" customHeight="1" x14ac:dyDescent="0.25"/>
    <row r="416" s="45" customFormat="1" ht="12.75" customHeight="1" x14ac:dyDescent="0.25"/>
    <row r="417" s="45" customFormat="1" ht="12.75" customHeight="1" x14ac:dyDescent="0.25"/>
    <row r="418" s="45" customFormat="1" ht="12.75" customHeight="1" x14ac:dyDescent="0.25"/>
    <row r="419" s="45" customFormat="1" ht="12.75" customHeight="1" x14ac:dyDescent="0.25"/>
    <row r="420" s="45" customFormat="1" ht="12.75" customHeight="1" x14ac:dyDescent="0.25"/>
    <row r="421" s="45" customFormat="1" ht="12.75" customHeight="1" x14ac:dyDescent="0.25"/>
    <row r="422" s="45" customFormat="1" ht="12.75" customHeight="1" x14ac:dyDescent="0.25"/>
    <row r="423" s="45" customFormat="1" ht="12.75" customHeight="1" x14ac:dyDescent="0.25"/>
    <row r="424" s="45" customFormat="1" ht="12.75" customHeight="1" x14ac:dyDescent="0.25"/>
    <row r="425" s="45" customFormat="1" ht="12.75" customHeight="1" x14ac:dyDescent="0.25"/>
    <row r="426" s="45" customFormat="1" ht="12.75" customHeight="1" x14ac:dyDescent="0.25"/>
    <row r="427" s="45" customFormat="1" ht="12.75" customHeight="1" x14ac:dyDescent="0.25"/>
    <row r="428" s="45" customFormat="1" ht="12.75" customHeight="1" x14ac:dyDescent="0.25"/>
    <row r="429" s="45" customFormat="1" ht="12.75" customHeight="1" x14ac:dyDescent="0.25"/>
    <row r="430" s="45" customFormat="1" ht="12.75" customHeight="1" x14ac:dyDescent="0.25"/>
    <row r="431" s="45" customFormat="1" ht="12.75" customHeight="1" x14ac:dyDescent="0.25"/>
    <row r="432" s="45" customFormat="1" ht="12.75" customHeight="1" x14ac:dyDescent="0.25"/>
    <row r="433" s="45" customFormat="1" ht="12.75" customHeight="1" x14ac:dyDescent="0.25"/>
    <row r="434" s="45" customFormat="1" ht="12.75" customHeight="1" x14ac:dyDescent="0.25"/>
    <row r="435" s="45" customFormat="1" ht="12.75" customHeight="1" x14ac:dyDescent="0.25"/>
    <row r="436" s="45" customFormat="1" ht="12.75" customHeight="1" x14ac:dyDescent="0.25"/>
    <row r="437" s="45" customFormat="1" ht="12.75" customHeight="1" x14ac:dyDescent="0.25"/>
    <row r="438" s="45" customFormat="1" ht="12.75" customHeight="1" x14ac:dyDescent="0.25"/>
    <row r="439" s="45" customFormat="1" ht="12.75" customHeight="1" x14ac:dyDescent="0.25"/>
    <row r="440" s="45" customFormat="1" ht="12.75" customHeight="1" x14ac:dyDescent="0.25"/>
    <row r="441" s="45" customFormat="1" ht="12.75" customHeight="1" x14ac:dyDescent="0.25"/>
    <row r="442" s="45" customFormat="1" ht="12.75" customHeight="1" x14ac:dyDescent="0.25"/>
    <row r="443" s="45" customFormat="1" ht="12.75" customHeight="1" x14ac:dyDescent="0.25"/>
    <row r="444" s="45" customFormat="1" ht="12.75" customHeight="1" x14ac:dyDescent="0.25"/>
    <row r="445" s="45" customFormat="1" ht="12.75" customHeight="1" x14ac:dyDescent="0.25"/>
    <row r="446" s="45" customFormat="1" ht="12.75" customHeight="1" x14ac:dyDescent="0.25"/>
    <row r="447" s="45" customFormat="1" ht="12.75" customHeight="1" x14ac:dyDescent="0.25"/>
    <row r="448" s="45" customFormat="1" ht="12.75" customHeight="1" x14ac:dyDescent="0.25"/>
    <row r="449" s="45" customFormat="1" ht="12.75" customHeight="1" x14ac:dyDescent="0.25"/>
    <row r="450" s="45" customFormat="1" ht="12.75" customHeight="1" x14ac:dyDescent="0.25"/>
    <row r="451" s="45" customFormat="1" ht="12.75" customHeight="1" x14ac:dyDescent="0.25"/>
    <row r="452" s="45" customFormat="1" ht="12.75" customHeight="1" x14ac:dyDescent="0.25"/>
    <row r="453" s="45" customFormat="1" ht="12.75" customHeight="1" x14ac:dyDescent="0.25"/>
    <row r="454" s="45" customFormat="1" ht="12.75" customHeight="1" x14ac:dyDescent="0.25"/>
    <row r="455" s="45" customFormat="1" ht="12.75" customHeight="1" x14ac:dyDescent="0.25"/>
    <row r="456" s="45" customFormat="1" ht="12.75" customHeight="1" x14ac:dyDescent="0.25"/>
    <row r="457" s="45" customFormat="1" ht="12.75" customHeight="1" x14ac:dyDescent="0.25"/>
    <row r="458" s="45" customFormat="1" ht="12.75" customHeight="1" x14ac:dyDescent="0.25"/>
    <row r="459" s="45" customFormat="1" ht="12.75" customHeight="1" x14ac:dyDescent="0.25"/>
    <row r="460" s="45" customFormat="1" ht="12.75" customHeight="1" x14ac:dyDescent="0.25"/>
    <row r="461" s="45" customFormat="1" ht="12.75" customHeight="1" x14ac:dyDescent="0.25"/>
    <row r="462" s="45" customFormat="1" ht="12.75" customHeight="1" x14ac:dyDescent="0.25"/>
    <row r="463" s="45" customFormat="1" ht="12.75" customHeight="1" x14ac:dyDescent="0.25"/>
    <row r="464" s="45" customFormat="1" ht="12.75" customHeight="1" x14ac:dyDescent="0.25"/>
    <row r="465" s="45" customFormat="1" ht="12.75" customHeight="1" x14ac:dyDescent="0.25"/>
    <row r="466" s="45" customFormat="1" ht="12.75" customHeight="1" x14ac:dyDescent="0.25"/>
    <row r="467" s="45" customFormat="1" ht="12.75" customHeight="1" x14ac:dyDescent="0.25"/>
    <row r="468" s="45" customFormat="1" ht="12.75" customHeight="1" x14ac:dyDescent="0.25"/>
    <row r="469" s="45" customFormat="1" ht="12.75" customHeight="1" x14ac:dyDescent="0.25"/>
    <row r="470" s="45" customFormat="1" ht="12.75" customHeight="1" x14ac:dyDescent="0.25"/>
    <row r="471" s="45" customFormat="1" ht="12.75" customHeight="1" x14ac:dyDescent="0.25"/>
    <row r="472" s="45" customFormat="1" ht="12.75" customHeight="1" x14ac:dyDescent="0.25"/>
    <row r="473" s="45" customFormat="1" ht="12.75" customHeight="1" x14ac:dyDescent="0.25"/>
    <row r="474" s="45" customFormat="1" ht="12.75" customHeight="1" x14ac:dyDescent="0.25"/>
    <row r="475" s="45" customFormat="1" ht="12.75" customHeight="1" x14ac:dyDescent="0.25"/>
    <row r="476" s="45" customFormat="1" ht="12.75" customHeight="1" x14ac:dyDescent="0.25"/>
    <row r="477" s="45" customFormat="1" ht="12.75" customHeight="1" x14ac:dyDescent="0.25"/>
    <row r="478" s="45" customFormat="1" ht="12.75" customHeight="1" x14ac:dyDescent="0.25"/>
    <row r="479" s="45" customFormat="1" ht="12.75" customHeight="1" x14ac:dyDescent="0.25"/>
    <row r="480" s="45" customFormat="1" ht="12.75" customHeight="1" x14ac:dyDescent="0.25"/>
    <row r="481" s="45" customFormat="1" ht="12.75" customHeight="1" x14ac:dyDescent="0.25"/>
    <row r="482" s="45" customFormat="1" ht="12.75" customHeight="1" x14ac:dyDescent="0.25"/>
    <row r="483" s="45" customFormat="1" ht="12.75" customHeight="1" x14ac:dyDescent="0.25"/>
    <row r="484" s="45" customFormat="1" ht="12.75" customHeight="1" x14ac:dyDescent="0.25"/>
    <row r="485" s="45" customFormat="1" ht="12.75" customHeight="1" x14ac:dyDescent="0.25"/>
    <row r="486" s="45" customFormat="1" ht="12.75" customHeight="1" x14ac:dyDescent="0.25"/>
    <row r="487" s="45" customFormat="1" ht="12.75" customHeight="1" x14ac:dyDescent="0.25"/>
    <row r="488" s="45" customFormat="1" ht="12.75" customHeight="1" x14ac:dyDescent="0.25"/>
    <row r="489" s="45" customFormat="1" ht="12.75" customHeight="1" x14ac:dyDescent="0.25"/>
    <row r="490" s="45" customFormat="1" ht="12.75" customHeight="1" x14ac:dyDescent="0.25"/>
    <row r="491" s="45" customFormat="1" ht="12.75" customHeight="1" x14ac:dyDescent="0.25"/>
    <row r="492" s="45" customFormat="1" ht="12.75" customHeight="1" x14ac:dyDescent="0.25"/>
    <row r="493" s="45" customFormat="1" ht="12.75" customHeight="1" x14ac:dyDescent="0.25"/>
    <row r="494" s="45" customFormat="1" ht="12.75" customHeight="1" x14ac:dyDescent="0.25"/>
    <row r="495" s="45" customFormat="1" ht="12.75" customHeight="1" x14ac:dyDescent="0.25"/>
    <row r="496" s="45" customFormat="1" ht="12.75" customHeight="1" x14ac:dyDescent="0.25"/>
    <row r="497" s="45" customFormat="1" ht="12.75" customHeight="1" x14ac:dyDescent="0.25"/>
    <row r="498" s="45" customFormat="1" ht="12.75" customHeight="1" x14ac:dyDescent="0.25"/>
    <row r="499" s="45" customFormat="1" ht="12.75" customHeight="1" x14ac:dyDescent="0.25"/>
    <row r="500" s="45" customFormat="1" ht="12.75" customHeight="1" x14ac:dyDescent="0.25"/>
    <row r="501" s="45" customFormat="1" ht="12.75" customHeight="1" x14ac:dyDescent="0.25"/>
    <row r="502" s="45" customFormat="1" ht="12.75" customHeight="1" x14ac:dyDescent="0.25"/>
    <row r="503" s="45" customFormat="1" ht="12.75" customHeight="1" x14ac:dyDescent="0.25"/>
    <row r="504" s="45" customFormat="1" ht="12.75" customHeight="1" x14ac:dyDescent="0.25"/>
    <row r="505" s="45" customFormat="1" ht="12.75" customHeight="1" x14ac:dyDescent="0.25"/>
    <row r="506" s="45" customFormat="1" ht="12.75" customHeight="1" x14ac:dyDescent="0.25"/>
    <row r="507" s="45" customFormat="1" ht="12.75" customHeight="1" x14ac:dyDescent="0.25"/>
    <row r="508" s="45" customFormat="1" ht="12.75" customHeight="1" x14ac:dyDescent="0.25"/>
    <row r="509" s="45" customFormat="1" ht="12.75" customHeight="1" x14ac:dyDescent="0.25"/>
    <row r="510" s="45" customFormat="1" ht="12.75" customHeight="1" x14ac:dyDescent="0.25"/>
    <row r="511" s="45" customFormat="1" ht="12.75" customHeight="1" x14ac:dyDescent="0.25"/>
    <row r="512" s="45" customFormat="1" ht="12.75" customHeight="1" x14ac:dyDescent="0.25"/>
    <row r="513" s="45" customFormat="1" ht="12.75" customHeight="1" x14ac:dyDescent="0.25"/>
    <row r="514" s="45" customFormat="1" ht="12.75" customHeight="1" x14ac:dyDescent="0.25"/>
    <row r="515" s="45" customFormat="1" ht="12.75" customHeight="1" x14ac:dyDescent="0.25"/>
    <row r="516" s="45" customFormat="1" ht="12.75" customHeight="1" x14ac:dyDescent="0.25"/>
    <row r="517" s="45" customFormat="1" ht="12.75" customHeight="1" x14ac:dyDescent="0.25"/>
    <row r="518" s="45" customFormat="1" ht="12.75" customHeight="1" x14ac:dyDescent="0.25"/>
    <row r="519" s="45" customFormat="1" ht="12.75" customHeight="1" x14ac:dyDescent="0.25"/>
    <row r="520" s="45" customFormat="1" ht="12.75" customHeight="1" x14ac:dyDescent="0.25"/>
    <row r="521" s="45" customFormat="1" ht="12.75" customHeight="1" x14ac:dyDescent="0.25"/>
    <row r="522" s="45" customFormat="1" ht="12.75" customHeight="1" x14ac:dyDescent="0.25"/>
    <row r="523" s="45" customFormat="1" ht="12.75" customHeight="1" x14ac:dyDescent="0.25"/>
    <row r="524" s="45" customFormat="1" ht="12.75" customHeight="1" x14ac:dyDescent="0.25"/>
    <row r="525" s="45" customFormat="1" ht="12.75" customHeight="1" x14ac:dyDescent="0.25"/>
    <row r="526" s="45" customFormat="1" ht="12.75" customHeight="1" x14ac:dyDescent="0.25"/>
    <row r="527" s="45" customFormat="1" ht="12.75" customHeight="1" x14ac:dyDescent="0.25"/>
    <row r="528" s="45" customFormat="1" ht="12.75" customHeight="1" x14ac:dyDescent="0.25"/>
    <row r="529" s="45" customFormat="1" ht="12.75" customHeight="1" x14ac:dyDescent="0.25"/>
    <row r="530" s="45" customFormat="1" ht="12.75" customHeight="1" x14ac:dyDescent="0.25"/>
    <row r="531" s="45" customFormat="1" ht="12.75" customHeight="1" x14ac:dyDescent="0.25"/>
    <row r="532" s="45" customFormat="1" ht="12.75" customHeight="1" x14ac:dyDescent="0.25"/>
    <row r="533" s="45" customFormat="1" ht="12.75" customHeight="1" x14ac:dyDescent="0.25"/>
    <row r="534" s="45" customFormat="1" ht="12.75" customHeight="1" x14ac:dyDescent="0.25"/>
    <row r="535" s="45" customFormat="1" ht="12.75" customHeight="1" x14ac:dyDescent="0.25"/>
    <row r="536" s="45" customFormat="1" ht="12.75" customHeight="1" x14ac:dyDescent="0.25"/>
    <row r="537" s="45" customFormat="1" ht="12.75" customHeight="1" x14ac:dyDescent="0.25"/>
    <row r="538" s="45" customFormat="1" ht="12.75" customHeight="1" x14ac:dyDescent="0.25"/>
    <row r="539" s="45" customFormat="1" ht="12.75" customHeight="1" x14ac:dyDescent="0.25"/>
    <row r="540" s="45" customFormat="1" ht="12.75" customHeight="1" x14ac:dyDescent="0.25"/>
    <row r="541" s="45" customFormat="1" ht="12.75" customHeight="1" x14ac:dyDescent="0.25"/>
    <row r="542" s="45" customFormat="1" ht="12.75" customHeight="1" x14ac:dyDescent="0.25"/>
    <row r="543" s="45" customFormat="1" ht="12.75" customHeight="1" x14ac:dyDescent="0.25"/>
    <row r="544" s="45" customFormat="1" ht="12.75" customHeight="1" x14ac:dyDescent="0.25"/>
    <row r="545" s="45" customFormat="1" ht="12.75" customHeight="1" x14ac:dyDescent="0.25"/>
    <row r="546" s="45" customFormat="1" ht="12.75" customHeight="1" x14ac:dyDescent="0.25"/>
    <row r="547" s="45" customFormat="1" ht="12.75" customHeight="1" x14ac:dyDescent="0.25"/>
    <row r="548" s="45" customFormat="1" ht="12.75" customHeight="1" x14ac:dyDescent="0.25"/>
    <row r="549" s="45" customFormat="1" ht="12.75" customHeight="1" x14ac:dyDescent="0.25"/>
    <row r="550" s="45" customFormat="1" ht="12.75" customHeight="1" x14ac:dyDescent="0.25"/>
    <row r="551" s="45" customFormat="1" ht="12.75" customHeight="1" x14ac:dyDescent="0.25"/>
    <row r="552" s="45" customFormat="1" ht="12.75" customHeight="1" x14ac:dyDescent="0.25"/>
    <row r="553" s="45" customFormat="1" ht="12.75" customHeight="1" x14ac:dyDescent="0.25"/>
    <row r="554" s="45" customFormat="1" ht="12.75" customHeight="1" x14ac:dyDescent="0.25"/>
    <row r="555" s="45" customFormat="1" ht="12.75" customHeight="1" x14ac:dyDescent="0.25"/>
    <row r="556" s="45" customFormat="1" ht="12.75" customHeight="1" x14ac:dyDescent="0.25"/>
    <row r="557" s="45" customFormat="1" ht="12.75" customHeight="1" x14ac:dyDescent="0.25"/>
    <row r="558" s="45" customFormat="1" ht="12.75" customHeight="1" x14ac:dyDescent="0.25"/>
    <row r="559" s="45" customFormat="1" ht="12.75" customHeight="1" x14ac:dyDescent="0.25"/>
    <row r="560" s="45" customFormat="1" ht="12.75" customHeight="1" x14ac:dyDescent="0.25"/>
    <row r="561" s="45" customFormat="1" ht="12.75" customHeight="1" x14ac:dyDescent="0.25"/>
    <row r="562" s="45" customFormat="1" ht="12.75" customHeight="1" x14ac:dyDescent="0.25"/>
    <row r="563" s="45" customFormat="1" ht="12.75" customHeight="1" x14ac:dyDescent="0.25"/>
    <row r="564" s="45" customFormat="1" ht="12.75" customHeight="1" x14ac:dyDescent="0.25"/>
    <row r="565" s="45" customFormat="1" ht="12.75" customHeight="1" x14ac:dyDescent="0.25"/>
    <row r="566" s="45" customFormat="1" ht="12.75" customHeight="1" x14ac:dyDescent="0.25"/>
    <row r="567" s="45" customFormat="1" ht="12.75" customHeight="1" x14ac:dyDescent="0.25"/>
    <row r="568" s="45" customFormat="1" ht="12.75" customHeight="1" x14ac:dyDescent="0.25"/>
    <row r="569" s="45" customFormat="1" ht="12.75" customHeight="1" x14ac:dyDescent="0.25"/>
    <row r="570" s="45" customFormat="1" ht="12.75" customHeight="1" x14ac:dyDescent="0.25"/>
    <row r="571" s="45" customFormat="1" ht="12.75" customHeight="1" x14ac:dyDescent="0.25"/>
    <row r="572" s="45" customFormat="1" ht="12.75" customHeight="1" x14ac:dyDescent="0.25"/>
    <row r="573" s="45" customFormat="1" ht="12.75" customHeight="1" x14ac:dyDescent="0.25"/>
    <row r="574" s="45" customFormat="1" ht="12.75" customHeight="1" x14ac:dyDescent="0.25"/>
    <row r="575" s="45" customFormat="1" ht="12.75" customHeight="1" x14ac:dyDescent="0.25"/>
    <row r="576" s="45" customFormat="1" ht="12.75" customHeight="1" x14ac:dyDescent="0.25"/>
    <row r="577" s="45" customFormat="1" ht="12.75" customHeight="1" x14ac:dyDescent="0.25"/>
    <row r="578" s="45" customFormat="1" ht="12.75" customHeight="1" x14ac:dyDescent="0.25"/>
    <row r="579" s="45" customFormat="1" ht="12.75" customHeight="1" x14ac:dyDescent="0.25"/>
    <row r="580" s="45" customFormat="1" ht="12.75" customHeight="1" x14ac:dyDescent="0.25"/>
    <row r="581" s="45" customFormat="1" ht="12.75" customHeight="1" x14ac:dyDescent="0.25"/>
    <row r="582" s="45" customFormat="1" ht="12.75" customHeight="1" x14ac:dyDescent="0.25"/>
    <row r="583" s="45" customFormat="1" ht="12.75" customHeight="1" x14ac:dyDescent="0.25"/>
    <row r="584" s="45" customFormat="1" ht="12.75" customHeight="1" x14ac:dyDescent="0.25"/>
    <row r="585" s="45" customFormat="1" ht="12.75" customHeight="1" x14ac:dyDescent="0.25"/>
    <row r="586" s="45" customFormat="1" ht="12.75" customHeight="1" x14ac:dyDescent="0.25"/>
    <row r="587" s="45" customFormat="1" ht="12.75" customHeight="1" x14ac:dyDescent="0.25"/>
    <row r="588" s="45" customFormat="1" ht="12.75" customHeight="1" x14ac:dyDescent="0.25"/>
    <row r="589" s="45" customFormat="1" ht="12.75" customHeight="1" x14ac:dyDescent="0.25"/>
    <row r="590" s="45" customFormat="1" ht="12.75" customHeight="1" x14ac:dyDescent="0.25"/>
    <row r="591" s="45" customFormat="1" ht="12.75" customHeight="1" x14ac:dyDescent="0.25"/>
    <row r="592" s="45" customFormat="1" ht="12.75" customHeight="1" x14ac:dyDescent="0.25"/>
    <row r="593" s="45" customFormat="1" ht="12.75" customHeight="1" x14ac:dyDescent="0.25"/>
    <row r="594" s="45" customFormat="1" ht="12.75" customHeight="1" x14ac:dyDescent="0.25"/>
    <row r="595" s="45" customFormat="1" ht="12.75" customHeight="1" x14ac:dyDescent="0.25"/>
    <row r="596" s="45" customFormat="1" ht="12.75" customHeight="1" x14ac:dyDescent="0.25"/>
    <row r="597" s="45" customFormat="1" ht="12.75" customHeight="1" x14ac:dyDescent="0.25"/>
    <row r="598" s="45" customFormat="1" ht="12.75" customHeight="1" x14ac:dyDescent="0.25"/>
    <row r="599" s="45" customFormat="1" ht="12.75" customHeight="1" x14ac:dyDescent="0.25"/>
    <row r="600" s="45" customFormat="1" ht="12.75" customHeight="1" x14ac:dyDescent="0.25"/>
    <row r="601" s="45" customFormat="1" ht="12.75" customHeight="1" x14ac:dyDescent="0.25"/>
    <row r="602" s="45" customFormat="1" ht="12.75" customHeight="1" x14ac:dyDescent="0.25"/>
    <row r="603" s="45" customFormat="1" ht="12.75" customHeight="1" x14ac:dyDescent="0.25"/>
    <row r="604" s="45" customFormat="1" ht="12.75" customHeight="1" x14ac:dyDescent="0.25"/>
    <row r="605" s="45" customFormat="1" ht="12.75" customHeight="1" x14ac:dyDescent="0.25"/>
    <row r="606" s="45" customFormat="1" ht="12.75" customHeight="1" x14ac:dyDescent="0.25"/>
    <row r="607" s="45" customFormat="1" ht="12.75" customHeight="1" x14ac:dyDescent="0.25"/>
    <row r="608" s="45" customFormat="1" ht="12.75" customHeight="1" x14ac:dyDescent="0.25"/>
    <row r="609" s="45" customFormat="1" ht="12.75" customHeight="1" x14ac:dyDescent="0.25"/>
    <row r="610" s="45" customFormat="1" ht="12.75" customHeight="1" x14ac:dyDescent="0.25"/>
    <row r="611" s="45" customFormat="1" ht="12.75" customHeight="1" x14ac:dyDescent="0.25"/>
    <row r="612" s="45" customFormat="1" ht="12.75" customHeight="1" x14ac:dyDescent="0.25"/>
    <row r="613" s="45" customFormat="1" ht="12.75" customHeight="1" x14ac:dyDescent="0.25"/>
    <row r="614" s="45" customFormat="1" ht="12.75" customHeight="1" x14ac:dyDescent="0.25"/>
    <row r="615" s="45" customFormat="1" ht="12.75" customHeight="1" x14ac:dyDescent="0.25"/>
    <row r="616" s="45" customFormat="1" ht="12.75" customHeight="1" x14ac:dyDescent="0.25"/>
    <row r="617" s="45" customFormat="1" ht="12.75" customHeight="1" x14ac:dyDescent="0.25"/>
    <row r="618" s="45" customFormat="1" ht="12.75" customHeight="1" x14ac:dyDescent="0.25"/>
    <row r="619" s="45" customFormat="1" ht="12.75" customHeight="1" x14ac:dyDescent="0.25"/>
    <row r="620" s="45" customFormat="1" ht="12.75" customHeight="1" x14ac:dyDescent="0.25"/>
    <row r="621" s="45" customFormat="1" ht="12.75" customHeight="1" x14ac:dyDescent="0.25"/>
    <row r="622" s="45" customFormat="1" ht="12.75" customHeight="1" x14ac:dyDescent="0.25"/>
    <row r="623" s="45" customFormat="1" ht="12.75" customHeight="1" x14ac:dyDescent="0.25"/>
    <row r="624" s="45" customFormat="1" ht="12.75" customHeight="1" x14ac:dyDescent="0.25"/>
    <row r="625" s="45" customFormat="1" ht="12.75" customHeight="1" x14ac:dyDescent="0.25"/>
    <row r="626" s="45" customFormat="1" ht="12.75" customHeight="1" x14ac:dyDescent="0.25"/>
    <row r="627" s="45" customFormat="1" ht="12.75" customHeight="1" x14ac:dyDescent="0.25"/>
    <row r="628" s="45" customFormat="1" ht="12.75" customHeight="1" x14ac:dyDescent="0.25"/>
    <row r="629" s="45" customFormat="1" ht="12.75" customHeight="1" x14ac:dyDescent="0.25"/>
    <row r="630" s="45" customFormat="1" ht="12.75" customHeight="1" x14ac:dyDescent="0.25"/>
    <row r="631" s="45" customFormat="1" ht="12.75" customHeight="1" x14ac:dyDescent="0.25"/>
    <row r="632" s="45" customFormat="1" ht="12.75" customHeight="1" x14ac:dyDescent="0.25"/>
    <row r="633" s="45" customFormat="1" ht="12.75" customHeight="1" x14ac:dyDescent="0.25"/>
    <row r="634" s="45" customFormat="1" ht="12.75" customHeight="1" x14ac:dyDescent="0.25"/>
    <row r="635" s="45" customFormat="1" ht="12.75" customHeight="1" x14ac:dyDescent="0.25"/>
    <row r="636" s="45" customFormat="1" ht="12.75" customHeight="1" x14ac:dyDescent="0.25"/>
    <row r="637" s="45" customFormat="1" ht="12.75" customHeight="1" x14ac:dyDescent="0.25"/>
    <row r="638" s="45" customFormat="1" ht="12.75" customHeight="1" x14ac:dyDescent="0.25"/>
    <row r="639" s="45" customFormat="1" ht="12.75" customHeight="1" x14ac:dyDescent="0.25"/>
    <row r="640" s="45" customFormat="1" ht="12.75" customHeight="1" x14ac:dyDescent="0.25"/>
    <row r="641" s="45" customFormat="1" ht="12.75" customHeight="1" x14ac:dyDescent="0.25"/>
    <row r="642" s="45" customFormat="1" ht="12.75" customHeight="1" x14ac:dyDescent="0.25"/>
    <row r="643" s="45" customFormat="1" ht="12.75" customHeight="1" x14ac:dyDescent="0.25"/>
    <row r="644" s="45" customFormat="1" ht="12.75" customHeight="1" x14ac:dyDescent="0.25"/>
    <row r="645" s="45" customFormat="1" ht="12.75" customHeight="1" x14ac:dyDescent="0.25"/>
    <row r="646" s="45" customFormat="1" ht="12.75" customHeight="1" x14ac:dyDescent="0.25"/>
    <row r="647" s="45" customFormat="1" ht="12.75" customHeight="1" x14ac:dyDescent="0.25"/>
    <row r="648" s="45" customFormat="1" ht="12.75" customHeight="1" x14ac:dyDescent="0.25"/>
    <row r="649" s="45" customFormat="1" ht="12.75" customHeight="1" x14ac:dyDescent="0.25"/>
    <row r="650" s="45" customFormat="1" ht="12.75" customHeight="1" x14ac:dyDescent="0.25"/>
    <row r="651" s="45" customFormat="1" ht="12.75" customHeight="1" x14ac:dyDescent="0.25"/>
    <row r="652" s="45" customFormat="1" ht="12.75" customHeight="1" x14ac:dyDescent="0.25"/>
    <row r="653" s="45" customFormat="1" ht="12.75" customHeight="1" x14ac:dyDescent="0.25"/>
    <row r="654" s="45" customFormat="1" ht="12.75" customHeight="1" x14ac:dyDescent="0.25"/>
    <row r="655" s="45" customFormat="1" ht="12.75" customHeight="1" x14ac:dyDescent="0.25"/>
    <row r="656" s="45" customFormat="1" ht="12.75" customHeight="1" x14ac:dyDescent="0.25"/>
    <row r="657" s="45" customFormat="1" ht="12.75" customHeight="1" x14ac:dyDescent="0.25"/>
    <row r="658" s="45" customFormat="1" ht="12.75" customHeight="1" x14ac:dyDescent="0.25"/>
    <row r="659" s="45" customFormat="1" ht="12.75" customHeight="1" x14ac:dyDescent="0.25"/>
    <row r="660" s="45" customFormat="1" ht="12.75" customHeight="1" x14ac:dyDescent="0.25"/>
    <row r="661" s="45" customFormat="1" ht="12.75" customHeight="1" x14ac:dyDescent="0.25"/>
    <row r="662" s="45" customFormat="1" ht="12.75" customHeight="1" x14ac:dyDescent="0.25"/>
    <row r="663" s="45" customFormat="1" ht="12.75" customHeight="1" x14ac:dyDescent="0.25"/>
    <row r="664" s="45" customFormat="1" ht="12.75" customHeight="1" x14ac:dyDescent="0.25"/>
    <row r="665" s="45" customFormat="1" ht="12.75" customHeight="1" x14ac:dyDescent="0.25"/>
    <row r="666" s="45" customFormat="1" ht="12.75" customHeight="1" x14ac:dyDescent="0.25"/>
    <row r="667" s="45" customFormat="1" ht="12.75" customHeight="1" x14ac:dyDescent="0.25"/>
    <row r="668" s="45" customFormat="1" ht="12.75" customHeight="1" x14ac:dyDescent="0.25"/>
    <row r="669" s="45" customFormat="1" ht="12.75" customHeight="1" x14ac:dyDescent="0.25"/>
    <row r="670" s="45" customFormat="1" ht="12.75" customHeight="1" x14ac:dyDescent="0.25"/>
    <row r="671" s="45" customFormat="1" ht="12.75" customHeight="1" x14ac:dyDescent="0.25"/>
    <row r="672" s="45" customFormat="1" ht="12.75" customHeight="1" x14ac:dyDescent="0.25"/>
    <row r="673" s="45" customFormat="1" ht="12.75" customHeight="1" x14ac:dyDescent="0.25"/>
    <row r="674" s="45" customFormat="1" ht="12.75" customHeight="1" x14ac:dyDescent="0.25"/>
    <row r="675" s="45" customFormat="1" ht="12.75" customHeight="1" x14ac:dyDescent="0.25"/>
    <row r="676" s="45" customFormat="1" ht="12.75" customHeight="1" x14ac:dyDescent="0.25"/>
    <row r="677" s="45" customFormat="1" ht="12.75" customHeight="1" x14ac:dyDescent="0.25"/>
    <row r="678" s="45" customFormat="1" ht="12.75" customHeight="1" x14ac:dyDescent="0.25"/>
    <row r="679" s="45" customFormat="1" ht="12.75" customHeight="1" x14ac:dyDescent="0.25"/>
    <row r="680" s="45" customFormat="1" ht="12.75" customHeight="1" x14ac:dyDescent="0.25"/>
    <row r="681" s="45" customFormat="1" ht="12.75" customHeight="1" x14ac:dyDescent="0.25"/>
    <row r="682" s="45" customFormat="1" ht="12.75" customHeight="1" x14ac:dyDescent="0.25"/>
    <row r="683" s="45" customFormat="1" ht="12.75" customHeight="1" x14ac:dyDescent="0.25"/>
    <row r="684" s="45" customFormat="1" ht="12.75" customHeight="1" x14ac:dyDescent="0.25"/>
    <row r="685" s="45" customFormat="1" ht="12.75" customHeight="1" x14ac:dyDescent="0.25"/>
    <row r="686" s="45" customFormat="1" ht="12.75" customHeight="1" x14ac:dyDescent="0.25"/>
    <row r="687" s="45" customFormat="1" ht="12.75" customHeight="1" x14ac:dyDescent="0.25"/>
    <row r="688" s="45" customFormat="1" ht="12.75" customHeight="1" x14ac:dyDescent="0.25"/>
    <row r="689" s="45" customFormat="1" ht="12.75" customHeight="1" x14ac:dyDescent="0.25"/>
    <row r="690" s="45" customFormat="1" ht="12.75" customHeight="1" x14ac:dyDescent="0.25"/>
    <row r="691" s="45" customFormat="1" ht="12.75" customHeight="1" x14ac:dyDescent="0.25"/>
    <row r="692" s="45" customFormat="1" ht="12.75" customHeight="1" x14ac:dyDescent="0.25"/>
    <row r="693" s="45" customFormat="1" ht="12.75" customHeight="1" x14ac:dyDescent="0.25"/>
    <row r="694" s="45" customFormat="1" ht="12.75" customHeight="1" x14ac:dyDescent="0.25"/>
    <row r="695" s="45" customFormat="1" ht="12.75" customHeight="1" x14ac:dyDescent="0.25"/>
    <row r="696" s="45" customFormat="1" ht="12.75" customHeight="1" x14ac:dyDescent="0.25"/>
    <row r="697" s="45" customFormat="1" ht="12.75" customHeight="1" x14ac:dyDescent="0.25"/>
    <row r="698" s="45" customFormat="1" ht="12.75" customHeight="1" x14ac:dyDescent="0.25"/>
    <row r="699" s="45" customFormat="1" ht="12.75" customHeight="1" x14ac:dyDescent="0.25"/>
    <row r="700" s="45" customFormat="1" ht="12.75" customHeight="1" x14ac:dyDescent="0.25"/>
    <row r="701" s="45" customFormat="1" ht="12.75" customHeight="1" x14ac:dyDescent="0.25"/>
    <row r="702" s="45" customFormat="1" ht="12.75" customHeight="1" x14ac:dyDescent="0.25"/>
    <row r="703" s="45" customFormat="1" ht="12.75" customHeight="1" x14ac:dyDescent="0.25"/>
    <row r="704" s="45" customFormat="1" ht="12.75" customHeight="1" x14ac:dyDescent="0.25"/>
    <row r="705" s="45" customFormat="1" ht="12.75" customHeight="1" x14ac:dyDescent="0.25"/>
    <row r="706" s="45" customFormat="1" ht="12.75" customHeight="1" x14ac:dyDescent="0.25"/>
    <row r="707" s="45" customFormat="1" ht="12.75" customHeight="1" x14ac:dyDescent="0.25"/>
    <row r="708" s="45" customFormat="1" ht="12.75" customHeight="1" x14ac:dyDescent="0.25"/>
    <row r="709" s="45" customFormat="1" ht="12.75" customHeight="1" x14ac:dyDescent="0.25"/>
    <row r="710" s="45" customFormat="1" ht="12.75" customHeight="1" x14ac:dyDescent="0.25"/>
    <row r="711" s="45" customFormat="1" ht="12.75" customHeight="1" x14ac:dyDescent="0.25"/>
    <row r="712" s="45" customFormat="1" ht="12.75" customHeight="1" x14ac:dyDescent="0.25"/>
    <row r="713" s="45" customFormat="1" ht="12.75" customHeight="1" x14ac:dyDescent="0.25"/>
    <row r="714" s="45" customFormat="1" ht="12.75" customHeight="1" x14ac:dyDescent="0.25"/>
    <row r="715" s="45" customFormat="1" ht="12.75" customHeight="1" x14ac:dyDescent="0.25"/>
    <row r="716" s="45" customFormat="1" ht="12.75" customHeight="1" x14ac:dyDescent="0.25"/>
    <row r="717" s="45" customFormat="1" ht="12.75" customHeight="1" x14ac:dyDescent="0.25"/>
    <row r="718" s="45" customFormat="1" ht="12.75" customHeight="1" x14ac:dyDescent="0.25"/>
    <row r="719" s="45" customFormat="1" ht="12.75" customHeight="1" x14ac:dyDescent="0.25"/>
    <row r="720" s="45" customFormat="1" ht="12.75" customHeight="1" x14ac:dyDescent="0.25"/>
    <row r="721" s="45" customFormat="1" ht="12.75" customHeight="1" x14ac:dyDescent="0.25"/>
    <row r="722" s="45" customFormat="1" ht="12.75" customHeight="1" x14ac:dyDescent="0.25"/>
    <row r="723" s="45" customFormat="1" ht="12.75" customHeight="1" x14ac:dyDescent="0.25"/>
    <row r="724" s="45" customFormat="1" ht="12.75" customHeight="1" x14ac:dyDescent="0.25"/>
    <row r="725" s="45" customFormat="1" ht="12.75" customHeight="1" x14ac:dyDescent="0.25"/>
    <row r="726" s="45" customFormat="1" ht="12.75" customHeight="1" x14ac:dyDescent="0.25"/>
    <row r="727" s="45" customFormat="1" ht="12.75" customHeight="1" x14ac:dyDescent="0.25"/>
    <row r="728" s="45" customFormat="1" ht="12.75" customHeight="1" x14ac:dyDescent="0.25"/>
    <row r="729" s="45" customFormat="1" ht="12.75" customHeight="1" x14ac:dyDescent="0.25"/>
    <row r="730" s="45" customFormat="1" ht="12.75" customHeight="1" x14ac:dyDescent="0.25"/>
    <row r="731" s="45" customFormat="1" ht="12.75" customHeight="1" x14ac:dyDescent="0.25"/>
    <row r="732" s="45" customFormat="1" ht="12.75" customHeight="1" x14ac:dyDescent="0.25"/>
    <row r="733" s="45" customFormat="1" ht="12.75" customHeight="1" x14ac:dyDescent="0.25"/>
    <row r="734" s="45" customFormat="1" ht="12.75" customHeight="1" x14ac:dyDescent="0.25"/>
    <row r="735" s="45" customFormat="1" ht="12.75" customHeight="1" x14ac:dyDescent="0.25"/>
    <row r="736" s="45" customFormat="1" ht="12.75" customHeight="1" x14ac:dyDescent="0.25"/>
    <row r="737" s="45" customFormat="1" ht="12.75" customHeight="1" x14ac:dyDescent="0.25"/>
    <row r="738" s="45" customFormat="1" ht="12.75" customHeight="1" x14ac:dyDescent="0.25"/>
    <row r="739" s="45" customFormat="1" ht="12.75" customHeight="1" x14ac:dyDescent="0.25"/>
    <row r="740" s="45" customFormat="1" ht="12.75" customHeight="1" x14ac:dyDescent="0.25"/>
    <row r="741" s="45" customFormat="1" ht="12.75" customHeight="1" x14ac:dyDescent="0.25"/>
    <row r="742" s="45" customFormat="1" ht="12.75" customHeight="1" x14ac:dyDescent="0.25"/>
    <row r="743" s="45" customFormat="1" ht="12.75" customHeight="1" x14ac:dyDescent="0.25"/>
    <row r="744" s="45" customFormat="1" ht="12.75" customHeight="1" x14ac:dyDescent="0.25"/>
    <row r="745" s="45" customFormat="1" ht="12.75" customHeight="1" x14ac:dyDescent="0.25"/>
    <row r="746" s="45" customFormat="1" ht="12.75" customHeight="1" x14ac:dyDescent="0.25"/>
    <row r="747" s="45" customFormat="1" ht="12.75" customHeight="1" x14ac:dyDescent="0.25"/>
    <row r="748" s="45" customFormat="1" ht="12.75" customHeight="1" x14ac:dyDescent="0.25"/>
    <row r="749" s="45" customFormat="1" ht="12.75" customHeight="1" x14ac:dyDescent="0.25"/>
    <row r="750" s="45" customFormat="1" ht="12.75" customHeight="1" x14ac:dyDescent="0.25"/>
    <row r="751" s="45" customFormat="1" ht="12.75" customHeight="1" x14ac:dyDescent="0.25"/>
    <row r="752" s="45" customFormat="1" ht="12.75" customHeight="1" x14ac:dyDescent="0.25"/>
    <row r="753" s="45" customFormat="1" ht="12.75" customHeight="1" x14ac:dyDescent="0.25"/>
    <row r="754" s="45" customFormat="1" ht="12.75" customHeight="1" x14ac:dyDescent="0.25"/>
    <row r="755" s="45" customFormat="1" ht="12.75" customHeight="1" x14ac:dyDescent="0.25"/>
    <row r="756" s="45" customFormat="1" ht="12.75" customHeight="1" x14ac:dyDescent="0.25"/>
    <row r="757" s="45" customFormat="1" ht="12.75" customHeight="1" x14ac:dyDescent="0.25"/>
    <row r="758" s="45" customFormat="1" ht="12.75" customHeight="1" x14ac:dyDescent="0.25"/>
    <row r="759" s="45" customFormat="1" ht="12.75" customHeight="1" x14ac:dyDescent="0.25"/>
    <row r="760" s="45" customFormat="1" ht="12.75" customHeight="1" x14ac:dyDescent="0.25"/>
    <row r="761" s="45" customFormat="1" ht="12.75" customHeight="1" x14ac:dyDescent="0.25"/>
    <row r="762" s="45" customFormat="1" ht="12.75" customHeight="1" x14ac:dyDescent="0.25"/>
    <row r="763" s="45" customFormat="1" ht="12.75" customHeight="1" x14ac:dyDescent="0.25"/>
    <row r="764" s="45" customFormat="1" ht="12.75" customHeight="1" x14ac:dyDescent="0.25"/>
    <row r="765" s="45" customFormat="1" ht="12.75" customHeight="1" x14ac:dyDescent="0.25"/>
    <row r="766" s="45" customFormat="1" ht="12.75" customHeight="1" x14ac:dyDescent="0.25"/>
    <row r="767" s="45" customFormat="1" ht="12.75" customHeight="1" x14ac:dyDescent="0.25"/>
    <row r="768" s="45" customFormat="1" ht="12.75" customHeight="1" x14ac:dyDescent="0.25"/>
    <row r="769" s="45" customFormat="1" ht="12.75" customHeight="1" x14ac:dyDescent="0.25"/>
    <row r="770" s="45" customFormat="1" ht="12.75" customHeight="1" x14ac:dyDescent="0.25"/>
    <row r="771" s="45" customFormat="1" ht="12.75" customHeight="1" x14ac:dyDescent="0.25"/>
    <row r="772" s="45" customFormat="1" ht="12.75" customHeight="1" x14ac:dyDescent="0.25"/>
    <row r="773" s="45" customFormat="1" ht="12.75" customHeight="1" x14ac:dyDescent="0.25"/>
    <row r="774" s="45" customFormat="1" ht="12.75" customHeight="1" x14ac:dyDescent="0.25"/>
    <row r="775" s="45" customFormat="1" ht="12.75" customHeight="1" x14ac:dyDescent="0.25"/>
    <row r="776" s="45" customFormat="1" ht="12.75" customHeight="1" x14ac:dyDescent="0.25"/>
    <row r="777" s="45" customFormat="1" ht="12.75" customHeight="1" x14ac:dyDescent="0.25"/>
    <row r="778" s="45" customFormat="1" ht="12.75" customHeight="1" x14ac:dyDescent="0.25"/>
    <row r="779" s="45" customFormat="1" ht="12.75" customHeight="1" x14ac:dyDescent="0.25"/>
    <row r="780" s="45" customFormat="1" ht="12.75" customHeight="1" x14ac:dyDescent="0.25"/>
    <row r="781" s="45" customFormat="1" ht="12.75" customHeight="1" x14ac:dyDescent="0.25"/>
    <row r="782" s="45" customFormat="1" ht="12.75" customHeight="1" x14ac:dyDescent="0.25"/>
    <row r="783" s="45" customFormat="1" ht="12.75" customHeight="1" x14ac:dyDescent="0.25"/>
    <row r="784" s="45" customFormat="1" ht="12.75" customHeight="1" x14ac:dyDescent="0.25"/>
    <row r="785" s="45" customFormat="1" ht="12.75" customHeight="1" x14ac:dyDescent="0.25"/>
    <row r="786" s="45" customFormat="1" ht="12.75" customHeight="1" x14ac:dyDescent="0.25"/>
    <row r="787" s="45" customFormat="1" ht="12.75" customHeight="1" x14ac:dyDescent="0.25"/>
    <row r="788" s="45" customFormat="1" ht="12.75" customHeight="1" x14ac:dyDescent="0.25"/>
    <row r="789" s="45" customFormat="1" ht="12.75" customHeight="1" x14ac:dyDescent="0.25"/>
    <row r="790" s="45" customFormat="1" ht="12.75" customHeight="1" x14ac:dyDescent="0.25"/>
    <row r="791" s="45" customFormat="1" ht="12.75" customHeight="1" x14ac:dyDescent="0.25"/>
    <row r="792" s="45" customFormat="1" ht="12.75" customHeight="1" x14ac:dyDescent="0.25"/>
    <row r="793" s="45" customFormat="1" ht="12.75" customHeight="1" x14ac:dyDescent="0.25"/>
    <row r="794" s="45" customFormat="1" ht="12.75" customHeight="1" x14ac:dyDescent="0.25"/>
    <row r="795" s="45" customFormat="1" ht="12.75" customHeight="1" x14ac:dyDescent="0.25"/>
    <row r="796" s="45" customFormat="1" ht="12.75" customHeight="1" x14ac:dyDescent="0.25"/>
    <row r="797" s="45" customFormat="1" ht="12.75" customHeight="1" x14ac:dyDescent="0.25"/>
    <row r="798" s="45" customFormat="1" ht="12.75" customHeight="1" x14ac:dyDescent="0.25"/>
    <row r="799" s="45" customFormat="1" ht="12.75" customHeight="1" x14ac:dyDescent="0.25"/>
    <row r="800" s="45" customFormat="1" ht="12.75" customHeight="1" x14ac:dyDescent="0.25"/>
    <row r="801" s="45" customFormat="1" ht="12.75" customHeight="1" x14ac:dyDescent="0.25"/>
    <row r="802" s="45" customFormat="1" ht="12.75" customHeight="1" x14ac:dyDescent="0.25"/>
    <row r="803" s="45" customFormat="1" ht="12.75" customHeight="1" x14ac:dyDescent="0.25"/>
    <row r="804" s="45" customFormat="1" ht="12.75" customHeight="1" x14ac:dyDescent="0.25"/>
    <row r="805" s="45" customFormat="1" ht="12.75" customHeight="1" x14ac:dyDescent="0.25"/>
    <row r="806" s="45" customFormat="1" ht="12.75" customHeight="1" x14ac:dyDescent="0.25"/>
    <row r="807" s="45" customFormat="1" ht="12.75" customHeight="1" x14ac:dyDescent="0.25"/>
    <row r="808" s="45" customFormat="1" ht="12.75" customHeight="1" x14ac:dyDescent="0.25"/>
    <row r="809" s="45" customFormat="1" ht="12.75" customHeight="1" x14ac:dyDescent="0.25"/>
    <row r="810" s="45" customFormat="1" ht="12.75" customHeight="1" x14ac:dyDescent="0.25"/>
    <row r="811" s="45" customFormat="1" ht="12.75" customHeight="1" x14ac:dyDescent="0.25"/>
    <row r="812" s="45" customFormat="1" ht="12.75" customHeight="1" x14ac:dyDescent="0.25"/>
    <row r="813" s="45" customFormat="1" ht="12.75" customHeight="1" x14ac:dyDescent="0.25"/>
    <row r="814" s="45" customFormat="1" ht="12.75" customHeight="1" x14ac:dyDescent="0.25"/>
    <row r="815" s="45" customFormat="1" ht="12.75" customHeight="1" x14ac:dyDescent="0.25"/>
    <row r="816" s="45" customFormat="1" ht="12.75" customHeight="1" x14ac:dyDescent="0.25"/>
    <row r="817" s="45" customFormat="1" ht="12.75" customHeight="1" x14ac:dyDescent="0.25"/>
    <row r="818" s="45" customFormat="1" ht="12.75" customHeight="1" x14ac:dyDescent="0.25"/>
    <row r="819" s="45" customFormat="1" ht="12.75" customHeight="1" x14ac:dyDescent="0.25"/>
    <row r="820" s="45" customFormat="1" ht="12.75" customHeight="1" x14ac:dyDescent="0.25"/>
    <row r="821" s="45" customFormat="1" ht="12.75" customHeight="1" x14ac:dyDescent="0.25"/>
    <row r="822" s="45" customFormat="1" ht="12.75" customHeight="1" x14ac:dyDescent="0.25"/>
    <row r="823" s="45" customFormat="1" ht="12.75" customHeight="1" x14ac:dyDescent="0.25"/>
    <row r="824" s="45" customFormat="1" ht="12.75" customHeight="1" x14ac:dyDescent="0.25"/>
    <row r="825" s="45" customFormat="1" ht="12.75" customHeight="1" x14ac:dyDescent="0.25"/>
    <row r="826" s="45" customFormat="1" ht="12.75" customHeight="1" x14ac:dyDescent="0.25"/>
    <row r="827" s="45" customFormat="1" ht="12.75" customHeight="1" x14ac:dyDescent="0.25"/>
    <row r="828" s="45" customFormat="1" ht="12.75" customHeight="1" x14ac:dyDescent="0.25"/>
    <row r="829" s="45" customFormat="1" ht="12.75" customHeight="1" x14ac:dyDescent="0.25"/>
    <row r="830" s="45" customFormat="1" ht="12.75" customHeight="1" x14ac:dyDescent="0.25"/>
    <row r="831" s="45" customFormat="1" ht="12.75" customHeight="1" x14ac:dyDescent="0.25"/>
    <row r="832" s="45" customFormat="1" ht="12.75" customHeight="1" x14ac:dyDescent="0.25"/>
    <row r="833" s="45" customFormat="1" ht="12.75" customHeight="1" x14ac:dyDescent="0.25"/>
    <row r="834" s="45" customFormat="1" ht="12.75" customHeight="1" x14ac:dyDescent="0.25"/>
    <row r="835" s="45" customFormat="1" ht="12.75" customHeight="1" x14ac:dyDescent="0.25"/>
    <row r="836" s="45" customFormat="1" ht="12.75" customHeight="1" x14ac:dyDescent="0.25"/>
    <row r="837" s="45" customFormat="1" ht="12.75" customHeight="1" x14ac:dyDescent="0.25"/>
    <row r="838" s="45" customFormat="1" ht="12.75" customHeight="1" x14ac:dyDescent="0.25"/>
    <row r="839" s="45" customFormat="1" ht="12.75" customHeight="1" x14ac:dyDescent="0.25"/>
    <row r="840" s="45" customFormat="1" ht="12.75" customHeight="1" x14ac:dyDescent="0.25"/>
    <row r="841" s="45" customFormat="1" ht="12.75" customHeight="1" x14ac:dyDescent="0.25"/>
    <row r="842" s="45" customFormat="1" ht="12.75" customHeight="1" x14ac:dyDescent="0.25"/>
    <row r="843" s="45" customFormat="1" ht="12.75" customHeight="1" x14ac:dyDescent="0.25"/>
    <row r="844" s="45" customFormat="1" ht="12.75" customHeight="1" x14ac:dyDescent="0.25"/>
    <row r="845" s="45" customFormat="1" ht="12.75" customHeight="1" x14ac:dyDescent="0.25"/>
    <row r="846" s="45" customFormat="1" ht="12.75" customHeight="1" x14ac:dyDescent="0.25"/>
    <row r="847" s="45" customFormat="1" ht="12.75" customHeight="1" x14ac:dyDescent="0.25"/>
    <row r="848" s="45" customFormat="1" ht="12.75" customHeight="1" x14ac:dyDescent="0.25"/>
    <row r="849" s="45" customFormat="1" ht="12.75" customHeight="1" x14ac:dyDescent="0.25"/>
    <row r="850" s="45" customFormat="1" ht="12.75" customHeight="1" x14ac:dyDescent="0.25"/>
    <row r="851" s="45" customFormat="1" ht="12.75" customHeight="1" x14ac:dyDescent="0.25"/>
    <row r="852" s="45" customFormat="1" ht="12.75" customHeight="1" x14ac:dyDescent="0.25"/>
    <row r="853" s="45" customFormat="1" ht="12.75" customHeight="1" x14ac:dyDescent="0.25"/>
    <row r="854" s="45" customFormat="1" ht="12.75" customHeight="1" x14ac:dyDescent="0.25"/>
    <row r="855" s="45" customFormat="1" ht="12.75" customHeight="1" x14ac:dyDescent="0.25"/>
    <row r="856" s="45" customFormat="1" ht="12.75" customHeight="1" x14ac:dyDescent="0.25"/>
    <row r="857" s="45" customFormat="1" ht="12.75" customHeight="1" x14ac:dyDescent="0.25"/>
    <row r="858" s="45" customFormat="1" ht="12.75" customHeight="1" x14ac:dyDescent="0.25"/>
    <row r="859" s="45" customFormat="1" ht="12.75" customHeight="1" x14ac:dyDescent="0.25"/>
    <row r="860" s="45" customFormat="1" ht="12.75" customHeight="1" x14ac:dyDescent="0.25"/>
    <row r="861" s="45" customFormat="1" ht="12.75" customHeight="1" x14ac:dyDescent="0.25"/>
    <row r="862" s="45" customFormat="1" ht="12.75" customHeight="1" x14ac:dyDescent="0.25"/>
    <row r="863" s="45" customFormat="1" ht="12.75" customHeight="1" x14ac:dyDescent="0.25"/>
    <row r="864" s="45" customFormat="1" ht="12.75" customHeight="1" x14ac:dyDescent="0.25"/>
    <row r="865" s="45" customFormat="1" ht="12.75" customHeight="1" x14ac:dyDescent="0.25"/>
    <row r="866" s="45" customFormat="1" ht="12.75" customHeight="1" x14ac:dyDescent="0.25"/>
    <row r="867" s="45" customFormat="1" ht="12.75" customHeight="1" x14ac:dyDescent="0.25"/>
    <row r="868" s="45" customFormat="1" ht="12.75" customHeight="1" x14ac:dyDescent="0.25"/>
    <row r="869" s="45" customFormat="1" ht="12.75" customHeight="1" x14ac:dyDescent="0.25"/>
    <row r="870" s="45" customFormat="1" ht="12.75" customHeight="1" x14ac:dyDescent="0.25"/>
    <row r="871" s="45" customFormat="1" ht="12.75" customHeight="1" x14ac:dyDescent="0.25"/>
    <row r="872" s="45" customFormat="1" ht="12.75" customHeight="1" x14ac:dyDescent="0.25"/>
    <row r="873" s="45" customFormat="1" ht="12.75" customHeight="1" x14ac:dyDescent="0.25"/>
    <row r="874" s="45" customFormat="1" ht="12.75" customHeight="1" x14ac:dyDescent="0.25"/>
    <row r="875" s="45" customFormat="1" ht="12.75" customHeight="1" x14ac:dyDescent="0.25"/>
    <row r="876" s="45" customFormat="1" ht="12.75" customHeight="1" x14ac:dyDescent="0.25"/>
    <row r="877" s="45" customFormat="1" ht="12.75" customHeight="1" x14ac:dyDescent="0.25"/>
    <row r="878" s="45" customFormat="1" ht="12.75" customHeight="1" x14ac:dyDescent="0.25"/>
    <row r="879" s="45" customFormat="1" ht="12.75" customHeight="1" x14ac:dyDescent="0.25"/>
    <row r="880" s="45" customFormat="1" ht="12.75" customHeight="1" x14ac:dyDescent="0.25"/>
    <row r="881" s="45" customFormat="1" ht="12.75" customHeight="1" x14ac:dyDescent="0.25"/>
    <row r="882" s="45" customFormat="1" ht="12.75" customHeight="1" x14ac:dyDescent="0.25"/>
    <row r="883" s="45" customFormat="1" ht="12.75" customHeight="1" x14ac:dyDescent="0.25"/>
    <row r="884" s="45" customFormat="1" ht="12.75" customHeight="1" x14ac:dyDescent="0.25"/>
    <row r="885" s="45" customFormat="1" ht="12.75" customHeight="1" x14ac:dyDescent="0.25"/>
    <row r="886" s="45" customFormat="1" ht="12.75" customHeight="1" x14ac:dyDescent="0.25"/>
    <row r="887" s="45" customFormat="1" ht="12.75" customHeight="1" x14ac:dyDescent="0.25"/>
    <row r="888" s="45" customFormat="1" ht="12.75" customHeight="1" x14ac:dyDescent="0.25"/>
    <row r="889" s="45" customFormat="1" ht="12.75" customHeight="1" x14ac:dyDescent="0.25"/>
    <row r="890" s="45" customFormat="1" ht="12.75" customHeight="1" x14ac:dyDescent="0.25"/>
    <row r="891" s="45" customFormat="1" ht="12.75" customHeight="1" x14ac:dyDescent="0.25"/>
    <row r="892" s="45" customFormat="1" ht="12.75" customHeight="1" x14ac:dyDescent="0.25"/>
    <row r="893" s="45" customFormat="1" ht="12.75" customHeight="1" x14ac:dyDescent="0.25"/>
    <row r="894" s="45" customFormat="1" ht="12.75" customHeight="1" x14ac:dyDescent="0.25"/>
    <row r="895" s="45" customFormat="1" ht="12.75" customHeight="1" x14ac:dyDescent="0.25"/>
    <row r="896" s="45" customFormat="1" ht="12.75" customHeight="1" x14ac:dyDescent="0.25"/>
    <row r="897" s="45" customFormat="1" ht="12.75" customHeight="1" x14ac:dyDescent="0.25"/>
    <row r="898" s="45" customFormat="1" ht="12.75" customHeight="1" x14ac:dyDescent="0.25"/>
    <row r="899" s="45" customFormat="1" ht="12.75" customHeight="1" x14ac:dyDescent="0.25"/>
    <row r="900" s="45" customFormat="1" ht="12.75" customHeight="1" x14ac:dyDescent="0.25"/>
    <row r="901" s="45" customFormat="1" ht="12.75" customHeight="1" x14ac:dyDescent="0.25"/>
    <row r="902" s="45" customFormat="1" ht="12.75" customHeight="1" x14ac:dyDescent="0.25"/>
    <row r="903" s="45" customFormat="1" ht="12.75" customHeight="1" x14ac:dyDescent="0.25"/>
    <row r="904" s="45" customFormat="1" ht="12.75" customHeight="1" x14ac:dyDescent="0.25"/>
    <row r="905" s="45" customFormat="1" ht="12.75" customHeight="1" x14ac:dyDescent="0.25"/>
    <row r="906" s="45" customFormat="1" ht="12.75" customHeight="1" x14ac:dyDescent="0.25"/>
    <row r="907" s="45" customFormat="1" ht="12.75" customHeight="1" x14ac:dyDescent="0.25"/>
    <row r="908" s="45" customFormat="1" ht="12.75" customHeight="1" x14ac:dyDescent="0.25"/>
    <row r="909" s="45" customFormat="1" ht="12.75" customHeight="1" x14ac:dyDescent="0.25"/>
    <row r="910" s="45" customFormat="1" ht="12.75" customHeight="1" x14ac:dyDescent="0.25"/>
    <row r="911" s="45" customFormat="1" ht="12.75" customHeight="1" x14ac:dyDescent="0.25"/>
    <row r="912" s="45" customFormat="1" ht="12.75" customHeight="1" x14ac:dyDescent="0.25"/>
    <row r="913" s="45" customFormat="1" ht="12.75" customHeight="1" x14ac:dyDescent="0.25"/>
    <row r="914" s="45" customFormat="1" ht="12.75" customHeight="1" x14ac:dyDescent="0.25"/>
    <row r="915" s="45" customFormat="1" ht="12.75" customHeight="1" x14ac:dyDescent="0.25"/>
    <row r="916" s="45" customFormat="1" ht="12.75" customHeight="1" x14ac:dyDescent="0.25"/>
    <row r="917" s="45" customFormat="1" ht="12.75" customHeight="1" x14ac:dyDescent="0.25"/>
    <row r="918" s="45" customFormat="1" ht="12.75" customHeight="1" x14ac:dyDescent="0.25"/>
    <row r="919" s="45" customFormat="1" ht="12.75" customHeight="1" x14ac:dyDescent="0.25"/>
    <row r="920" s="45" customFormat="1" ht="12.75" customHeight="1" x14ac:dyDescent="0.25"/>
    <row r="921" s="45" customFormat="1" ht="12.75" customHeight="1" x14ac:dyDescent="0.25"/>
    <row r="922" s="45" customFormat="1" ht="12.75" customHeight="1" x14ac:dyDescent="0.25"/>
    <row r="923" s="45" customFormat="1" ht="12.75" customHeight="1" x14ac:dyDescent="0.25"/>
    <row r="924" s="45" customFormat="1" ht="12.75" customHeight="1" x14ac:dyDescent="0.25"/>
    <row r="925" s="45" customFormat="1" ht="12.75" customHeight="1" x14ac:dyDescent="0.25"/>
    <row r="926" s="45" customFormat="1" ht="12.75" customHeight="1" x14ac:dyDescent="0.25"/>
    <row r="927" s="45" customFormat="1" ht="12.75" customHeight="1" x14ac:dyDescent="0.25"/>
    <row r="928" s="45" customFormat="1" ht="12.75" customHeight="1" x14ac:dyDescent="0.25"/>
    <row r="929" s="45" customFormat="1" ht="12.75" customHeight="1" x14ac:dyDescent="0.25"/>
    <row r="930" s="45" customFormat="1" ht="12.75" customHeight="1" x14ac:dyDescent="0.25"/>
    <row r="931" s="45" customFormat="1" ht="12.75" customHeight="1" x14ac:dyDescent="0.25"/>
    <row r="932" s="45" customFormat="1" ht="12.75" customHeight="1" x14ac:dyDescent="0.25"/>
    <row r="933" s="45" customFormat="1" ht="12.75" customHeight="1" x14ac:dyDescent="0.25"/>
    <row r="934" s="45" customFormat="1" ht="12.75" customHeight="1" x14ac:dyDescent="0.25"/>
    <row r="935" s="45" customFormat="1" ht="12.75" customHeight="1" x14ac:dyDescent="0.25"/>
    <row r="936" s="45" customFormat="1" ht="12.75" customHeight="1" x14ac:dyDescent="0.25"/>
    <row r="937" s="45" customFormat="1" ht="12.75" customHeight="1" x14ac:dyDescent="0.25"/>
    <row r="938" s="45" customFormat="1" ht="12.75" customHeight="1" x14ac:dyDescent="0.25"/>
    <row r="939" s="45" customFormat="1" ht="12.75" customHeight="1" x14ac:dyDescent="0.25"/>
    <row r="940" s="45" customFormat="1" ht="12.75" customHeight="1" x14ac:dyDescent="0.25"/>
    <row r="941" s="45" customFormat="1" ht="12.75" customHeight="1" x14ac:dyDescent="0.25"/>
    <row r="942" s="45" customFormat="1" ht="12.75" customHeight="1" x14ac:dyDescent="0.25"/>
    <row r="943" s="45" customFormat="1" ht="12.75" customHeight="1" x14ac:dyDescent="0.25"/>
    <row r="944" s="45" customFormat="1" ht="12.75" customHeight="1" x14ac:dyDescent="0.25"/>
    <row r="945" s="45" customFormat="1" ht="12.75" customHeight="1" x14ac:dyDescent="0.25"/>
    <row r="946" s="45" customFormat="1" ht="12.75" customHeight="1" x14ac:dyDescent="0.25"/>
    <row r="947" s="45" customFormat="1" ht="12.75" customHeight="1" x14ac:dyDescent="0.25"/>
    <row r="948" s="45" customFormat="1" ht="12.75" customHeight="1" x14ac:dyDescent="0.25"/>
    <row r="949" s="45" customFormat="1" ht="12.75" customHeight="1" x14ac:dyDescent="0.25"/>
    <row r="950" s="45" customFormat="1" ht="12.75" customHeight="1" x14ac:dyDescent="0.25"/>
    <row r="951" s="45" customFormat="1" ht="12.75" customHeight="1" x14ac:dyDescent="0.25"/>
    <row r="952" s="45" customFormat="1" ht="12.75" customHeight="1" x14ac:dyDescent="0.25"/>
    <row r="953" s="45" customFormat="1" ht="12.75" customHeight="1" x14ac:dyDescent="0.25"/>
    <row r="954" s="45" customFormat="1" ht="12.75" customHeight="1" x14ac:dyDescent="0.25"/>
    <row r="955" s="45" customFormat="1" ht="12.75" customHeight="1" x14ac:dyDescent="0.25"/>
    <row r="956" s="45" customFormat="1" ht="12.75" customHeight="1" x14ac:dyDescent="0.25"/>
    <row r="957" s="45" customFormat="1" ht="12.75" customHeight="1" x14ac:dyDescent="0.25"/>
    <row r="958" s="45" customFormat="1" ht="12.75" customHeight="1" x14ac:dyDescent="0.25"/>
    <row r="959" s="45" customFormat="1" ht="12.75" customHeight="1" x14ac:dyDescent="0.25"/>
    <row r="960" s="45" customFormat="1" ht="12.75" customHeight="1" x14ac:dyDescent="0.25"/>
    <row r="961" s="45" customFormat="1" ht="12.75" customHeight="1" x14ac:dyDescent="0.25"/>
    <row r="962" s="45" customFormat="1" ht="12.75" customHeight="1" x14ac:dyDescent="0.25"/>
    <row r="963" s="45" customFormat="1" ht="12.75" customHeight="1" x14ac:dyDescent="0.25"/>
    <row r="964" s="45" customFormat="1" ht="12.75" customHeight="1" x14ac:dyDescent="0.25"/>
    <row r="965" s="45" customFormat="1" ht="12.75" customHeight="1" x14ac:dyDescent="0.25"/>
    <row r="966" s="45" customFormat="1" ht="12.75" customHeight="1" x14ac:dyDescent="0.25"/>
    <row r="967" s="45" customFormat="1" ht="12.75" customHeight="1" x14ac:dyDescent="0.25"/>
    <row r="968" s="45" customFormat="1" ht="12.75" customHeight="1" x14ac:dyDescent="0.25"/>
    <row r="969" s="45" customFormat="1" ht="12.75" customHeight="1" x14ac:dyDescent="0.25"/>
    <row r="970" s="45" customFormat="1" ht="12.75" customHeight="1" x14ac:dyDescent="0.25"/>
    <row r="971" s="45" customFormat="1" ht="12.75" customHeight="1" x14ac:dyDescent="0.25"/>
    <row r="972" s="45" customFormat="1" ht="12.75" customHeight="1" x14ac:dyDescent="0.25"/>
    <row r="973" s="45" customFormat="1" ht="12.75" customHeight="1" x14ac:dyDescent="0.25"/>
    <row r="974" s="45" customFormat="1" ht="12.75" customHeight="1" x14ac:dyDescent="0.25"/>
    <row r="975" s="45" customFormat="1" ht="12.75" customHeight="1" x14ac:dyDescent="0.25"/>
    <row r="976" s="45" customFormat="1" ht="12.75" customHeight="1" x14ac:dyDescent="0.25"/>
    <row r="977" s="45" customFormat="1" ht="12.75" customHeight="1" x14ac:dyDescent="0.25"/>
    <row r="978" s="45" customFormat="1" ht="12.75" customHeight="1" x14ac:dyDescent="0.25"/>
    <row r="979" s="45" customFormat="1" ht="12.75" customHeight="1" x14ac:dyDescent="0.25"/>
    <row r="980" s="45" customFormat="1" ht="12.75" customHeight="1" x14ac:dyDescent="0.25"/>
    <row r="981" s="45" customFormat="1" ht="12.75" customHeight="1" x14ac:dyDescent="0.25"/>
    <row r="982" s="45" customFormat="1" ht="12.75" customHeight="1" x14ac:dyDescent="0.25"/>
    <row r="983" s="45" customFormat="1" ht="12.75" customHeight="1" x14ac:dyDescent="0.25"/>
    <row r="984" s="45" customFormat="1" ht="12.75" customHeight="1" x14ac:dyDescent="0.25"/>
    <row r="985" s="45" customFormat="1" ht="12.75" customHeight="1" x14ac:dyDescent="0.25"/>
    <row r="986" s="45" customFormat="1" ht="12.75" customHeight="1" x14ac:dyDescent="0.25"/>
    <row r="987" s="45" customFormat="1" ht="12.75" customHeight="1" x14ac:dyDescent="0.25"/>
    <row r="988" s="45" customFormat="1" ht="12.75" customHeight="1" x14ac:dyDescent="0.25"/>
    <row r="989" s="45" customFormat="1" ht="12.75" customHeight="1" x14ac:dyDescent="0.25"/>
    <row r="990" s="45" customFormat="1" ht="12.75" customHeight="1" x14ac:dyDescent="0.25"/>
    <row r="991" s="45" customFormat="1" ht="12.75" customHeight="1" x14ac:dyDescent="0.25"/>
    <row r="992" s="45" customFormat="1" ht="12.75" customHeight="1" x14ac:dyDescent="0.25"/>
    <row r="993" s="45" customFormat="1" ht="12.75" customHeight="1" x14ac:dyDescent="0.25"/>
    <row r="994" s="45" customFormat="1" ht="12.75" customHeight="1" x14ac:dyDescent="0.25"/>
    <row r="995" s="45" customFormat="1" ht="12.75" customHeight="1" x14ac:dyDescent="0.25"/>
    <row r="996" s="45" customFormat="1" ht="12.75" customHeight="1" x14ac:dyDescent="0.25"/>
    <row r="997" s="45" customFormat="1" ht="12.75" customHeight="1" x14ac:dyDescent="0.25"/>
    <row r="998" s="45" customFormat="1" ht="12.75" customHeight="1" x14ac:dyDescent="0.25"/>
    <row r="999" s="45" customFormat="1" ht="12.75" customHeight="1" x14ac:dyDescent="0.25"/>
    <row r="1000" s="45" customFormat="1" ht="12.75" customHeight="1" x14ac:dyDescent="0.25"/>
  </sheetData>
  <sheetProtection algorithmName="SHA-512" hashValue="OueFZ+L0TQEFXsWXOtxZOiDkj2q6pWH9zC0jZZ5O7yiDC9SGg3Rgf/wlrFZy4gCrBWbf+gEc3nviRtoRIhl03w==" saltValue="DbJfmMotqQUu4YNH33kmkQ==" spinCount="100000" sheet="1" objects="1" scenarios="1" formatCells="0"/>
  <mergeCells count="4">
    <mergeCell ref="A1:F1"/>
    <mergeCell ref="A5:F5"/>
    <mergeCell ref="A9:F9"/>
    <mergeCell ref="A13:G1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I998"/>
  <sheetViews>
    <sheetView workbookViewId="0"/>
  </sheetViews>
  <sheetFormatPr defaultColWidth="12.6640625" defaultRowHeight="15" customHeight="1" x14ac:dyDescent="0.25"/>
  <cols>
    <col min="1" max="1" width="8.88671875" customWidth="1"/>
    <col min="2" max="2" width="20.33203125" customWidth="1"/>
    <col min="3" max="3" width="14.33203125" customWidth="1"/>
    <col min="4" max="4" width="16.33203125" customWidth="1"/>
    <col min="5" max="6" width="12" customWidth="1"/>
    <col min="7" max="7" width="63.33203125" customWidth="1"/>
    <col min="8" max="8" width="8.88671875" customWidth="1"/>
    <col min="9" max="9" width="12.109375" customWidth="1"/>
    <col min="10" max="26" width="8.88671875" customWidth="1"/>
  </cols>
  <sheetData>
    <row r="1" spans="2:9" ht="12.75" customHeight="1" x14ac:dyDescent="0.25"/>
    <row r="2" spans="2:9" ht="12.75" customHeight="1" x14ac:dyDescent="0.25">
      <c r="B2" s="41" t="s">
        <v>42</v>
      </c>
      <c r="C2" s="42"/>
      <c r="D2" s="42"/>
      <c r="E2" s="43"/>
    </row>
    <row r="3" spans="2:9" ht="12.75" customHeight="1" x14ac:dyDescent="0.25">
      <c r="B3" s="7" t="s">
        <v>43</v>
      </c>
      <c r="C3" s="8" t="s">
        <v>44</v>
      </c>
      <c r="D3" s="8" t="s">
        <v>43</v>
      </c>
      <c r="E3" s="9" t="s">
        <v>44</v>
      </c>
    </row>
    <row r="4" spans="2:9" ht="12.75" customHeight="1" x14ac:dyDescent="0.25">
      <c r="B4" s="10">
        <v>1</v>
      </c>
      <c r="C4" s="11" t="s">
        <v>45</v>
      </c>
      <c r="D4" s="12">
        <v>2.20462262185</v>
      </c>
      <c r="E4" s="11" t="s">
        <v>46</v>
      </c>
    </row>
    <row r="5" spans="2:9" ht="12.75" customHeight="1" x14ac:dyDescent="0.25">
      <c r="B5" s="13">
        <v>1000</v>
      </c>
      <c r="C5" s="11" t="s">
        <v>45</v>
      </c>
      <c r="D5" s="11">
        <v>1</v>
      </c>
      <c r="E5" s="11" t="s">
        <v>47</v>
      </c>
    </row>
    <row r="6" spans="2:9" ht="12.75" customHeight="1" x14ac:dyDescent="0.25">
      <c r="B6" s="13">
        <v>1000</v>
      </c>
      <c r="C6" s="11" t="s">
        <v>48</v>
      </c>
      <c r="D6" s="11">
        <v>1</v>
      </c>
      <c r="E6" s="11" t="s">
        <v>49</v>
      </c>
    </row>
    <row r="7" spans="2:9" ht="12.75" customHeight="1" x14ac:dyDescent="0.25">
      <c r="B7" s="13">
        <v>1000000</v>
      </c>
      <c r="C7" s="11" t="s">
        <v>50</v>
      </c>
      <c r="D7" s="11">
        <v>1</v>
      </c>
      <c r="E7" s="11" t="s">
        <v>51</v>
      </c>
    </row>
    <row r="8" spans="2:9" ht="12.75" customHeight="1" x14ac:dyDescent="0.25">
      <c r="B8" s="13">
        <v>1000</v>
      </c>
      <c r="C8" s="11" t="s">
        <v>52</v>
      </c>
      <c r="D8" s="11">
        <v>1</v>
      </c>
      <c r="E8" s="11" t="s">
        <v>53</v>
      </c>
      <c r="I8" s="14"/>
    </row>
    <row r="9" spans="2:9" ht="12.75" customHeight="1" x14ac:dyDescent="0.25">
      <c r="B9" s="15"/>
      <c r="C9" s="3"/>
      <c r="E9" s="3"/>
    </row>
    <row r="10" spans="2:9" ht="12.75" customHeight="1" x14ac:dyDescent="0.25">
      <c r="B10" s="15"/>
      <c r="C10" s="3"/>
      <c r="E10" s="3"/>
    </row>
    <row r="11" spans="2:9" ht="12.75" customHeight="1" x14ac:dyDescent="0.25">
      <c r="B11" s="15"/>
      <c r="C11" s="3"/>
      <c r="E11" s="3"/>
    </row>
    <row r="12" spans="2:9" ht="12.75" customHeight="1" x14ac:dyDescent="0.25">
      <c r="B12" s="15"/>
      <c r="C12" s="3"/>
      <c r="E12" s="3"/>
    </row>
    <row r="13" spans="2:9" ht="12.75" customHeight="1" x14ac:dyDescent="0.25">
      <c r="B13" s="44" t="s">
        <v>54</v>
      </c>
      <c r="C13" s="42"/>
      <c r="D13" s="43"/>
      <c r="E13" s="3"/>
      <c r="G13" s="16" t="s">
        <v>55</v>
      </c>
    </row>
    <row r="14" spans="2:9" ht="12.75" customHeight="1" x14ac:dyDescent="0.25">
      <c r="B14" s="17" t="s">
        <v>56</v>
      </c>
      <c r="C14" s="17" t="s">
        <v>57</v>
      </c>
      <c r="D14" s="17" t="s">
        <v>58</v>
      </c>
      <c r="E14" s="3"/>
    </row>
    <row r="15" spans="2:9" ht="12.75" customHeight="1" x14ac:dyDescent="0.25">
      <c r="B15" s="18" t="s">
        <v>59</v>
      </c>
      <c r="C15" s="18" t="s">
        <v>52</v>
      </c>
      <c r="D15" s="18">
        <v>3.4120000000000001E-3</v>
      </c>
      <c r="E15" s="3"/>
      <c r="G15" s="3" t="s">
        <v>60</v>
      </c>
      <c r="H15" s="19" t="s">
        <v>61</v>
      </c>
    </row>
    <row r="16" spans="2:9" ht="12.75" customHeight="1" x14ac:dyDescent="0.25">
      <c r="B16" s="18" t="s">
        <v>62</v>
      </c>
      <c r="C16" s="18" t="s">
        <v>63</v>
      </c>
      <c r="D16" s="18">
        <v>0.1</v>
      </c>
      <c r="E16" s="3"/>
      <c r="G16" s="3" t="s">
        <v>64</v>
      </c>
      <c r="H16" s="19" t="s">
        <v>65</v>
      </c>
    </row>
    <row r="17" spans="2:8" ht="12.75" customHeight="1" x14ac:dyDescent="0.25">
      <c r="B17" s="18" t="s">
        <v>66</v>
      </c>
      <c r="C17" s="18" t="s">
        <v>67</v>
      </c>
      <c r="D17" s="18">
        <v>0.137381</v>
      </c>
      <c r="E17" s="3"/>
      <c r="G17" s="3" t="s">
        <v>68</v>
      </c>
      <c r="H17" s="19" t="s">
        <v>69</v>
      </c>
    </row>
    <row r="18" spans="2:8" ht="12.75" customHeight="1" x14ac:dyDescent="0.25">
      <c r="B18" s="18" t="s">
        <v>70</v>
      </c>
      <c r="C18" s="18" t="s">
        <v>71</v>
      </c>
      <c r="D18" s="18">
        <v>1</v>
      </c>
      <c r="E18" s="3"/>
    </row>
    <row r="19" spans="2:8" ht="12.75" customHeight="1" x14ac:dyDescent="0.25"/>
    <row r="20" spans="2:8" ht="12.75" customHeight="1" x14ac:dyDescent="0.25">
      <c r="B20" s="44" t="s">
        <v>72</v>
      </c>
      <c r="C20" s="42"/>
      <c r="D20" s="43"/>
      <c r="G20" s="16" t="s">
        <v>55</v>
      </c>
    </row>
    <row r="21" spans="2:8" ht="12.75" customHeight="1" x14ac:dyDescent="0.25">
      <c r="B21" s="17" t="s">
        <v>56</v>
      </c>
      <c r="C21" s="17" t="s">
        <v>73</v>
      </c>
      <c r="D21" s="17" t="s">
        <v>74</v>
      </c>
    </row>
    <row r="22" spans="2:8" ht="12.75" customHeight="1" x14ac:dyDescent="0.25">
      <c r="B22" s="18" t="s">
        <v>59</v>
      </c>
      <c r="C22" s="18" t="s">
        <v>52</v>
      </c>
      <c r="D22" s="18">
        <v>3.0772730430000001E-4</v>
      </c>
      <c r="G22" s="3" t="s">
        <v>75</v>
      </c>
      <c r="H22" s="20" t="s">
        <v>76</v>
      </c>
    </row>
    <row r="23" spans="2:8" ht="12.75" customHeight="1" x14ac:dyDescent="0.25">
      <c r="B23" s="18" t="s">
        <v>62</v>
      </c>
      <c r="C23" s="18" t="s">
        <v>63</v>
      </c>
      <c r="D23" s="18">
        <v>5.3E-3</v>
      </c>
      <c r="H23" s="21" t="s">
        <v>77</v>
      </c>
    </row>
    <row r="24" spans="2:8" ht="12.75" customHeight="1" x14ac:dyDescent="0.25">
      <c r="B24" s="18" t="s">
        <v>66</v>
      </c>
      <c r="C24" s="18" t="s">
        <v>67</v>
      </c>
      <c r="D24" s="18">
        <v>1.0282609999999999E-2</v>
      </c>
      <c r="H24" s="21" t="s">
        <v>77</v>
      </c>
    </row>
    <row r="25" spans="2:8" ht="12.75" customHeight="1" x14ac:dyDescent="0.25">
      <c r="B25" s="18" t="s">
        <v>70</v>
      </c>
      <c r="C25" s="18" t="s">
        <v>71</v>
      </c>
      <c r="D25" s="18">
        <v>6.6400000000000001E-2</v>
      </c>
      <c r="G25" s="3" t="s">
        <v>78</v>
      </c>
      <c r="H25" s="19" t="s">
        <v>79</v>
      </c>
    </row>
    <row r="26" spans="2:8" ht="12.75" customHeight="1" x14ac:dyDescent="0.25">
      <c r="B26" s="22"/>
      <c r="C26" s="22"/>
      <c r="D26" s="22"/>
    </row>
    <row r="27" spans="2:8" ht="12.75" customHeight="1" x14ac:dyDescent="0.25"/>
    <row r="28" spans="2:8" ht="12.75" customHeight="1" x14ac:dyDescent="0.25">
      <c r="B28" s="41" t="s">
        <v>80</v>
      </c>
      <c r="C28" s="42"/>
      <c r="D28" s="42"/>
      <c r="E28" s="42"/>
      <c r="F28" s="43"/>
    </row>
    <row r="29" spans="2:8" ht="12.75" customHeight="1" x14ac:dyDescent="0.25">
      <c r="B29" s="23" t="s">
        <v>81</v>
      </c>
      <c r="C29" s="23" t="s">
        <v>82</v>
      </c>
      <c r="D29" s="23" t="s">
        <v>83</v>
      </c>
      <c r="E29" s="23" t="s">
        <v>84</v>
      </c>
      <c r="F29" s="23" t="s">
        <v>85</v>
      </c>
    </row>
    <row r="30" spans="2:8" ht="12.75" customHeight="1" x14ac:dyDescent="0.25">
      <c r="B30" s="24" t="s">
        <v>86</v>
      </c>
      <c r="C30" s="25">
        <v>558</v>
      </c>
      <c r="D30" s="26">
        <f t="shared" ref="D30:D31" si="0">C30/$D$4</f>
        <v>253.10454245985946</v>
      </c>
      <c r="E30" s="27">
        <f t="shared" ref="E30:E31" si="1">D30/$B$5</f>
        <v>0.25310454245985947</v>
      </c>
      <c r="F30" s="28">
        <f t="shared" ref="F30:F31" si="2">E30/$B$8</f>
        <v>2.5310454245985946E-4</v>
      </c>
      <c r="G30" s="3" t="s">
        <v>87</v>
      </c>
      <c r="H30" s="19" t="s">
        <v>88</v>
      </c>
    </row>
    <row r="31" spans="2:8" ht="12.75" customHeight="1" x14ac:dyDescent="0.25">
      <c r="B31" s="24" t="s">
        <v>89</v>
      </c>
      <c r="C31" s="29">
        <v>596.99800000000005</v>
      </c>
      <c r="D31" s="26">
        <f t="shared" si="0"/>
        <v>270.79373770510966</v>
      </c>
      <c r="E31" s="27">
        <f t="shared" si="1"/>
        <v>0.27079373770510967</v>
      </c>
      <c r="F31" s="28">
        <f t="shared" si="2"/>
        <v>2.7079373770510969E-4</v>
      </c>
      <c r="H31" s="20" t="s">
        <v>90</v>
      </c>
    </row>
    <row r="32" spans="2:8" ht="12.75" customHeight="1" x14ac:dyDescent="0.25"/>
    <row r="33" spans="2:8" ht="12.75" customHeight="1" x14ac:dyDescent="0.25">
      <c r="B33" s="44" t="s">
        <v>91</v>
      </c>
      <c r="C33" s="42"/>
      <c r="D33" s="43"/>
    </row>
    <row r="34" spans="2:8" ht="12.75" customHeight="1" x14ac:dyDescent="0.25">
      <c r="B34" s="17" t="s">
        <v>56</v>
      </c>
      <c r="C34" s="17" t="s">
        <v>73</v>
      </c>
      <c r="D34" s="17" t="s">
        <v>92</v>
      </c>
    </row>
    <row r="35" spans="2:8" ht="12.75" customHeight="1" x14ac:dyDescent="0.25">
      <c r="B35" s="18" t="s">
        <v>59</v>
      </c>
      <c r="C35" s="18" t="s">
        <v>52</v>
      </c>
      <c r="D35" s="30">
        <v>0.1404</v>
      </c>
      <c r="G35" s="3" t="s">
        <v>93</v>
      </c>
      <c r="H35" s="19" t="s">
        <v>94</v>
      </c>
    </row>
    <row r="36" spans="2:8" ht="12.75" customHeight="1" x14ac:dyDescent="0.25">
      <c r="B36" s="18" t="s">
        <v>62</v>
      </c>
      <c r="C36" s="18" t="s">
        <v>63</v>
      </c>
      <c r="D36" s="30">
        <v>0.47010000000000002</v>
      </c>
      <c r="G36" s="3" t="s">
        <v>95</v>
      </c>
      <c r="H36" s="19" t="s">
        <v>94</v>
      </c>
    </row>
    <row r="37" spans="2:8" ht="24" customHeight="1" x14ac:dyDescent="0.25">
      <c r="B37" s="18" t="s">
        <v>66</v>
      </c>
      <c r="C37" s="18" t="s">
        <v>67</v>
      </c>
      <c r="D37" s="30">
        <v>3.8098000000000001</v>
      </c>
      <c r="H37" s="21" t="s">
        <v>96</v>
      </c>
    </row>
    <row r="38" spans="2:8" ht="12.75" customHeight="1" x14ac:dyDescent="0.25"/>
    <row r="39" spans="2:8" ht="12.75" customHeight="1" x14ac:dyDescent="0.25"/>
    <row r="40" spans="2:8" ht="12.75" customHeight="1" x14ac:dyDescent="0.25"/>
    <row r="41" spans="2:8" ht="12.75" customHeight="1" x14ac:dyDescent="0.25"/>
    <row r="42" spans="2:8" ht="12.75" customHeight="1" x14ac:dyDescent="0.25"/>
    <row r="43" spans="2:8" ht="12.75" customHeight="1" x14ac:dyDescent="0.25"/>
    <row r="44" spans="2:8" ht="12.75" customHeight="1" x14ac:dyDescent="0.25"/>
    <row r="45" spans="2:8" ht="12.75" customHeight="1" x14ac:dyDescent="0.25"/>
    <row r="46" spans="2:8" ht="12.75" customHeight="1" x14ac:dyDescent="0.25"/>
    <row r="47" spans="2:8" ht="12.75" customHeight="1" x14ac:dyDescent="0.25"/>
    <row r="48" spans="2: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sheetData>
  <sheetProtection algorithmName="SHA-512" hashValue="KarvGMhzfSPsTD4UyRgW2zqxZrdhqx7+Mtmkfj33ET4W+bjSwFuQiLBKkTuR7fOVwKDo4KEXLM/wwc7MSwPv/A==" saltValue="7jevWIRgehA+QQg7r/cTTQ==" spinCount="100000" sheet="1" objects="1" scenarios="1" formatCells="0" formatColumns="0" formatRows="0" insertColumns="0" insertRows="0" insertHyperlinks="0" deleteColumns="0" deleteRows="0" sort="0" autoFilter="0" pivotTables="0"/>
  <mergeCells count="5">
    <mergeCell ref="B2:E2"/>
    <mergeCell ref="B13:D13"/>
    <mergeCell ref="B20:D20"/>
    <mergeCell ref="B28:F28"/>
    <mergeCell ref="B33:D33"/>
  </mergeCells>
  <hyperlinks>
    <hyperlink ref="H15" r:id="rId1" xr:uid="{00000000-0004-0000-0200-000000000000}"/>
    <hyperlink ref="H16" r:id="rId2" xr:uid="{00000000-0004-0000-0200-000001000000}"/>
    <hyperlink ref="H17" r:id="rId3" xr:uid="{00000000-0004-0000-0200-000002000000}"/>
    <hyperlink ref="H23" r:id="rId4" xr:uid="{00000000-0004-0000-0200-000003000000}"/>
    <hyperlink ref="H24" r:id="rId5" xr:uid="{00000000-0004-0000-0200-000004000000}"/>
    <hyperlink ref="H25" r:id="rId6" location=":~:text=Emissions%20are%20calculated%20by%20multiplying%20the%20site,a%20single%20carbon%20dioxide%20equivalent%20(CO2e)%20number." xr:uid="{00000000-0004-0000-0200-000005000000}"/>
    <hyperlink ref="B30" r:id="rId7" xr:uid="{00000000-0004-0000-0200-000006000000}"/>
    <hyperlink ref="H30" r:id="rId8" xr:uid="{00000000-0004-0000-0200-000007000000}"/>
    <hyperlink ref="B31" r:id="rId9" xr:uid="{00000000-0004-0000-0200-000008000000}"/>
    <hyperlink ref="H35" r:id="rId10" xr:uid="{00000000-0004-0000-0200-000009000000}"/>
    <hyperlink ref="H36" r:id="rId11" xr:uid="{00000000-0004-0000-0200-00000A000000}"/>
    <hyperlink ref="H37" r:id="rId12" xr:uid="{00000000-0004-0000-0200-00000B00000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456453-6F52-48BD-BE77-3B53A4443546}"/>
</file>

<file path=customXml/itemProps2.xml><?xml version="1.0" encoding="utf-8"?>
<ds:datastoreItem xmlns:ds="http://schemas.openxmlformats.org/officeDocument/2006/customXml" ds:itemID="{D43CC4A2-69F4-440A-B8CE-41E60ACA683A}"/>
</file>

<file path=customXml/itemProps3.xml><?xml version="1.0" encoding="utf-8"?>
<ds:datastoreItem xmlns:ds="http://schemas.openxmlformats.org/officeDocument/2006/customXml" ds:itemID="{0CC50601-5A2F-48F5-A205-74A1D2E6AB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Required Details</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Lackay</dc:creator>
  <cp:lastModifiedBy>Megan Lackay -MEA-</cp:lastModifiedBy>
  <dcterms:created xsi:type="dcterms:W3CDTF">2025-07-21T16:55:28Z</dcterms:created>
  <dcterms:modified xsi:type="dcterms:W3CDTF">2025-08-08T17:47:36Z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y fmtid="{D5CDD505-2E9C-101B-9397-08002B2CF9AE}" pid="3" name="MediaServiceImageTags">
    <vt:lpwstr/>
  </property>
</Properties>
</file>